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90" activeTab="1"/>
  </bookViews>
  <sheets>
    <sheet name="合计" sheetId="2" r:id="rId1"/>
    <sheet name="明细表1" sheetId="1" r:id="rId2"/>
    <sheet name="明细表2" sheetId="3" r:id="rId3"/>
  </sheets>
  <calcPr calcId="144525"/>
</workbook>
</file>

<file path=xl/sharedStrings.xml><?xml version="1.0" encoding="utf-8"?>
<sst xmlns="http://schemas.openxmlformats.org/spreadsheetml/2006/main" count="566" uniqueCount="238">
  <si>
    <t>挂牌价格</t>
  </si>
  <si>
    <t>评估价格</t>
  </si>
  <si>
    <t>挂牌价格（单位：元）</t>
  </si>
  <si>
    <t>保证金（单位：元）</t>
  </si>
  <si>
    <t>表1</t>
  </si>
  <si>
    <t>表2</t>
  </si>
  <si>
    <r>
      <rPr>
        <sz val="11"/>
        <color rgb="FF000000"/>
        <rFont val="Calibri"/>
        <charset val="134"/>
      </rPr>
      <t>序号</t>
    </r>
  </si>
  <si>
    <t>属性</t>
  </si>
  <si>
    <r>
      <rPr>
        <sz val="11"/>
        <color rgb="FF000000"/>
        <rFont val="Calibri"/>
        <charset val="134"/>
      </rPr>
      <t>权证编号</t>
    </r>
  </si>
  <si>
    <r>
      <rPr>
        <sz val="11"/>
        <color rgb="FF000000"/>
        <rFont val="Calibri"/>
        <charset val="134"/>
      </rPr>
      <t>建筑物名称</t>
    </r>
  </si>
  <si>
    <r>
      <rPr>
        <sz val="11"/>
        <color rgb="FF000000"/>
        <rFont val="Calibri"/>
        <charset val="134"/>
      </rPr>
      <t>坐落位置</t>
    </r>
  </si>
  <si>
    <r>
      <rPr>
        <sz val="11"/>
        <color rgb="FF000000"/>
        <rFont val="Calibri"/>
        <charset val="134"/>
      </rPr>
      <t>房屋结构</t>
    </r>
  </si>
  <si>
    <r>
      <rPr>
        <sz val="11"/>
        <color rgb="FF000000"/>
        <rFont val="Calibri"/>
        <charset val="134"/>
      </rPr>
      <t>建成年月</t>
    </r>
  </si>
  <si>
    <r>
      <rPr>
        <sz val="11"/>
        <color rgb="FF000000"/>
        <rFont val="Calibri"/>
        <charset val="134"/>
      </rPr>
      <t>计量单位</t>
    </r>
  </si>
  <si>
    <r>
      <rPr>
        <sz val="11"/>
        <color rgb="FF000000"/>
        <rFont val="Calibri"/>
        <charset val="134"/>
      </rPr>
      <t>建筑面积</t>
    </r>
  </si>
  <si>
    <r>
      <rPr>
        <sz val="11"/>
        <color rgb="FF000000"/>
        <rFont val="宋体"/>
        <charset val="134"/>
      </rPr>
      <t>账面价值</t>
    </r>
    <r>
      <rPr>
        <sz val="11"/>
        <color rgb="FF000000"/>
        <rFont val="Calibri"/>
        <charset val="134"/>
      </rPr>
      <t xml:space="preserve">
</t>
    </r>
    <r>
      <rPr>
        <sz val="11"/>
        <color rgb="FF000000"/>
        <rFont val="宋体"/>
        <charset val="134"/>
      </rPr>
      <t>净值</t>
    </r>
  </si>
  <si>
    <r>
      <rPr>
        <sz val="11"/>
        <color rgb="FF000000"/>
        <rFont val="Calibri"/>
        <charset val="134"/>
      </rPr>
      <t>评估价值</t>
    </r>
  </si>
  <si>
    <r>
      <rPr>
        <sz val="11"/>
        <color rgb="FF000000"/>
        <rFont val="宋体"/>
        <charset val="134"/>
      </rPr>
      <t>原值</t>
    </r>
    <r>
      <rPr>
        <sz val="11"/>
        <color rgb="FF000000"/>
        <rFont val="Calibri"/>
        <charset val="134"/>
      </rPr>
      <t xml:space="preserve"> </t>
    </r>
  </si>
  <si>
    <t>净值</t>
  </si>
  <si>
    <t>房屋</t>
  </si>
  <si>
    <r>
      <rPr>
        <sz val="11"/>
        <color rgb="FF000000"/>
        <rFont val="Calibri"/>
        <charset val="134"/>
      </rPr>
      <t>无</t>
    </r>
  </si>
  <si>
    <r>
      <rPr>
        <sz val="11"/>
        <color rgb="FF000000"/>
        <rFont val="Calibri"/>
        <charset val="134"/>
      </rPr>
      <t>体艺楼</t>
    </r>
  </si>
  <si>
    <r>
      <rPr>
        <sz val="11"/>
        <color rgb="FF000000"/>
        <rFont val="Calibri"/>
        <charset val="134"/>
      </rPr>
      <t>宜昌市胜利三路22号</t>
    </r>
  </si>
  <si>
    <r>
      <rPr>
        <sz val="11"/>
        <color rgb="FF000000"/>
        <rFont val="Calibri"/>
        <charset val="134"/>
      </rPr>
      <t>钢混四层</t>
    </r>
  </si>
  <si>
    <r>
      <rPr>
        <sz val="11"/>
        <color rgb="FF000000"/>
        <rFont val="Calibri"/>
        <charset val="134"/>
      </rPr>
      <t>㎡</t>
    </r>
  </si>
  <si>
    <r>
      <rPr>
        <sz val="11"/>
        <color rgb="FF000000"/>
        <rFont val="Calibri"/>
        <charset val="134"/>
      </rPr>
      <t>科技楼</t>
    </r>
  </si>
  <si>
    <r>
      <rPr>
        <sz val="11"/>
        <color rgb="FF000000"/>
        <rFont val="Calibri"/>
        <charset val="134"/>
      </rPr>
      <t>钢混八层</t>
    </r>
  </si>
  <si>
    <r>
      <rPr>
        <sz val="11"/>
        <color rgb="FF000000"/>
        <rFont val="Calibri"/>
        <charset val="134"/>
      </rPr>
      <t>学生食堂</t>
    </r>
  </si>
  <si>
    <r>
      <rPr>
        <sz val="11"/>
        <color rgb="FF000000"/>
        <rFont val="Calibri"/>
        <charset val="134"/>
      </rPr>
      <t>钢混五层</t>
    </r>
  </si>
  <si>
    <r>
      <rPr>
        <sz val="11"/>
        <color rgb="FF000000"/>
        <rFont val="Calibri"/>
        <charset val="134"/>
      </rPr>
      <t>教学楼</t>
    </r>
  </si>
  <si>
    <r>
      <rPr>
        <sz val="11"/>
        <color rgb="FF000000"/>
        <rFont val="Calibri"/>
        <charset val="134"/>
      </rPr>
      <t>钢混六层</t>
    </r>
  </si>
  <si>
    <r>
      <rPr>
        <sz val="11"/>
        <color rgb="FF000000"/>
        <rFont val="Calibri"/>
        <charset val="134"/>
      </rPr>
      <t>新校门</t>
    </r>
  </si>
  <si>
    <r>
      <rPr>
        <sz val="11"/>
        <color rgb="FF000000"/>
        <rFont val="Calibri"/>
        <charset val="134"/>
      </rPr>
      <t>混合二层</t>
    </r>
  </si>
  <si>
    <r>
      <rPr>
        <sz val="11"/>
        <color rgb="FF000000"/>
        <rFont val="Calibri"/>
        <charset val="134"/>
      </rPr>
      <t>门面楼</t>
    </r>
  </si>
  <si>
    <r>
      <rPr>
        <sz val="11"/>
        <color rgb="FF000000"/>
        <rFont val="Calibri"/>
        <charset val="134"/>
      </rPr>
      <t>门面楼后搭建</t>
    </r>
  </si>
  <si>
    <r>
      <rPr>
        <sz val="11"/>
        <color rgb="FF000000"/>
        <rFont val="Calibri"/>
        <charset val="134"/>
      </rPr>
      <t>砖木一层</t>
    </r>
  </si>
  <si>
    <r>
      <rPr>
        <sz val="11"/>
        <color rgb="FF000000"/>
        <rFont val="Calibri"/>
        <charset val="134"/>
      </rPr>
      <t>厕所</t>
    </r>
  </si>
  <si>
    <r>
      <rPr>
        <sz val="11"/>
        <color rgb="FF000000"/>
        <rFont val="Calibri"/>
        <charset val="134"/>
      </rPr>
      <t>混合一层</t>
    </r>
  </si>
  <si>
    <r>
      <rPr>
        <sz val="11"/>
        <color rgb="FF000000"/>
        <rFont val="Calibri"/>
        <charset val="134"/>
      </rPr>
      <t>老门房</t>
    </r>
  </si>
  <si>
    <r>
      <rPr>
        <sz val="11"/>
        <color rgb="FF000000"/>
        <rFont val="Calibri"/>
        <charset val="134"/>
      </rPr>
      <t>有</t>
    </r>
  </si>
  <si>
    <r>
      <rPr>
        <sz val="11"/>
        <color rgb="FF000000"/>
        <rFont val="Calibri"/>
        <charset val="134"/>
      </rPr>
      <t>综合学生公寓</t>
    </r>
  </si>
  <si>
    <r>
      <rPr>
        <sz val="11"/>
        <color rgb="FF000000"/>
        <rFont val="Calibri"/>
        <charset val="134"/>
      </rPr>
      <t>混合五层</t>
    </r>
  </si>
  <si>
    <r>
      <rPr>
        <sz val="11"/>
        <color rgb="FF000000"/>
        <rFont val="Calibri"/>
        <charset val="134"/>
      </rPr>
      <t>综合学生公寓板房搭建</t>
    </r>
  </si>
  <si>
    <r>
      <rPr>
        <sz val="11"/>
        <color rgb="FF000000"/>
        <rFont val="Calibri"/>
        <charset val="134"/>
      </rPr>
      <t>简易板房</t>
    </r>
  </si>
  <si>
    <r>
      <rPr>
        <sz val="11"/>
        <color rgb="FF000000"/>
        <rFont val="Calibri"/>
        <charset val="134"/>
      </rPr>
      <t>实验办公楼</t>
    </r>
  </si>
  <si>
    <r>
      <rPr>
        <sz val="11"/>
        <color rgb="FF000000"/>
        <rFont val="Calibri"/>
        <charset val="134"/>
      </rPr>
      <t>混合六层</t>
    </r>
  </si>
  <si>
    <r>
      <rPr>
        <sz val="11"/>
        <color rgb="FF000000"/>
        <rFont val="Calibri"/>
        <charset val="134"/>
      </rPr>
      <t>配电房</t>
    </r>
  </si>
  <si>
    <r>
      <rPr>
        <sz val="11"/>
        <color rgb="FF000000"/>
        <rFont val="Calibri"/>
        <charset val="134"/>
      </rPr>
      <t>女生学生公寓</t>
    </r>
  </si>
  <si>
    <r>
      <rPr>
        <sz val="11"/>
        <color rgb="FF000000"/>
        <rFont val="Calibri"/>
        <charset val="134"/>
      </rPr>
      <t>混合七层</t>
    </r>
  </si>
  <si>
    <r>
      <rPr>
        <sz val="11"/>
        <color rgb="FF000000"/>
        <rFont val="Calibri"/>
        <charset val="134"/>
      </rPr>
      <t>男生学生公寓</t>
    </r>
  </si>
  <si>
    <r>
      <rPr>
        <sz val="11"/>
        <color rgb="FF000000"/>
        <rFont val="Calibri"/>
        <charset val="134"/>
      </rPr>
      <t>后院平房</t>
    </r>
  </si>
  <si>
    <t>小计</t>
  </si>
  <si>
    <t>构筑物及其他辅助设施</t>
  </si>
  <si>
    <t>七中围墙和挡土墙拆除重建</t>
  </si>
  <si>
    <r>
      <rPr>
        <sz val="11"/>
        <color rgb="FF000000"/>
        <rFont val="Calibri"/>
        <charset val="134"/>
      </rPr>
      <t>混合</t>
    </r>
  </si>
  <si>
    <t>㎡</t>
  </si>
  <si>
    <t>校园周边围墙维修加固</t>
  </si>
  <si>
    <t>运动场</t>
  </si>
  <si>
    <t>电力增容改造项目</t>
  </si>
  <si>
    <r>
      <rPr>
        <sz val="11"/>
        <color rgb="FF000000"/>
        <rFont val="Calibri"/>
        <charset val="134"/>
      </rPr>
      <t>项</t>
    </r>
  </si>
  <si>
    <t>操场</t>
  </si>
  <si>
    <t>道路挡土墙化粪池</t>
  </si>
  <si>
    <t>铁艺围墙</t>
  </si>
  <si>
    <r>
      <rPr>
        <sz val="11"/>
        <color rgb="FF000000"/>
        <rFont val="Calibri"/>
        <charset val="134"/>
      </rPr>
      <t>铁质</t>
    </r>
  </si>
  <si>
    <t>运动场及景观</t>
  </si>
  <si>
    <t>土地</t>
  </si>
  <si>
    <t>土地权证编号</t>
  </si>
  <si>
    <r>
      <rPr>
        <sz val="11"/>
        <color rgb="FF000000"/>
        <rFont val="Calibri"/>
        <charset val="134"/>
      </rPr>
      <t>宗地名称</t>
    </r>
  </si>
  <si>
    <r>
      <rPr>
        <sz val="11"/>
        <color rgb="FF000000"/>
        <rFont val="Calibri"/>
        <charset val="134"/>
      </rPr>
      <t>土地位置</t>
    </r>
  </si>
  <si>
    <r>
      <rPr>
        <sz val="11"/>
        <color rgb="FF000000"/>
        <rFont val="Calibri"/>
        <charset val="134"/>
      </rPr>
      <t>开发程度</t>
    </r>
  </si>
  <si>
    <r>
      <rPr>
        <sz val="11"/>
        <color rgb="FF000000"/>
        <rFont val="Calibri"/>
        <charset val="134"/>
      </rPr>
      <t>取得日期</t>
    </r>
  </si>
  <si>
    <t>计量单位</t>
  </si>
  <si>
    <t>建筑面积</t>
  </si>
  <si>
    <r>
      <rPr>
        <sz val="11"/>
        <color rgb="FF000000"/>
        <rFont val="宋体"/>
        <charset val="134"/>
      </rPr>
      <t>账面价值</t>
    </r>
    <r>
      <rPr>
        <sz val="11"/>
        <color rgb="FF000000"/>
        <rFont val="Calibri"/>
        <charset val="134"/>
      </rPr>
      <t xml:space="preserve">
</t>
    </r>
  </si>
  <si>
    <t>地号:100101015</t>
  </si>
  <si>
    <r>
      <rPr>
        <sz val="11"/>
        <color rgb="FF000000"/>
        <rFont val="Calibri"/>
        <charset val="134"/>
      </rPr>
      <t>原宜昌市第七中学</t>
    </r>
  </si>
  <si>
    <r>
      <rPr>
        <sz val="11"/>
        <color rgb="FF000000"/>
        <rFont val="Calibri"/>
        <charset val="134"/>
      </rPr>
      <t>五通一平</t>
    </r>
  </si>
  <si>
    <r>
      <rPr>
        <sz val="11"/>
        <color rgb="FF000000"/>
        <rFont val="Calibri"/>
        <charset val="134"/>
      </rPr>
      <t>1999.12.10</t>
    </r>
  </si>
  <si>
    <t>绿化苗木</t>
  </si>
  <si>
    <r>
      <rPr>
        <sz val="11"/>
        <color rgb="FF000000"/>
        <rFont val="Calibri"/>
        <charset val="134"/>
      </rPr>
      <t>植物名称</t>
    </r>
  </si>
  <si>
    <r>
      <rPr>
        <sz val="11"/>
        <color rgb="FF000000"/>
        <rFont val="Calibri"/>
        <charset val="134"/>
      </rPr>
      <t>规格型号</t>
    </r>
  </si>
  <si>
    <r>
      <rPr>
        <sz val="11"/>
        <color rgb="FF000000"/>
        <rFont val="Calibri"/>
        <charset val="134"/>
      </rPr>
      <t>单位</t>
    </r>
  </si>
  <si>
    <r>
      <rPr>
        <sz val="11"/>
        <color rgb="FF000000"/>
        <rFont val="Calibri"/>
        <charset val="134"/>
      </rPr>
      <t>数量</t>
    </r>
  </si>
  <si>
    <r>
      <rPr>
        <sz val="11"/>
        <color rgb="FF000000"/>
        <rFont val="Calibri"/>
        <charset val="134"/>
      </rPr>
      <t>地径(cm)</t>
    </r>
  </si>
  <si>
    <r>
      <rPr>
        <sz val="11"/>
        <color rgb="FF000000"/>
        <rFont val="Calibri"/>
        <charset val="134"/>
      </rPr>
      <t>米径(cm)</t>
    </r>
  </si>
  <si>
    <r>
      <rPr>
        <sz val="11"/>
        <color rgb="FF000000"/>
        <rFont val="Calibri"/>
        <charset val="134"/>
      </rPr>
      <t>冠幅(m)</t>
    </r>
  </si>
  <si>
    <r>
      <rPr>
        <sz val="11"/>
        <color rgb="FF000000"/>
        <rFont val="Calibri"/>
        <charset val="134"/>
      </rPr>
      <t>高度(m)</t>
    </r>
  </si>
  <si>
    <t>原值</t>
  </si>
  <si>
    <r>
      <rPr>
        <sz val="11"/>
        <color rgb="FF000000"/>
        <rFont val="Calibri"/>
        <charset val="134"/>
      </rPr>
      <t>榆树</t>
    </r>
  </si>
  <si>
    <r>
      <rPr>
        <sz val="11"/>
        <color rgb="FF000000"/>
        <rFont val="Calibri"/>
        <charset val="134"/>
      </rPr>
      <t>棵</t>
    </r>
  </si>
  <si>
    <r>
      <rPr>
        <sz val="11"/>
        <color rgb="FF000000"/>
        <rFont val="Calibri"/>
        <charset val="134"/>
      </rPr>
      <t>梧桐</t>
    </r>
  </si>
  <si>
    <r>
      <rPr>
        <sz val="11"/>
        <color rgb="FF000000"/>
        <rFont val="Calibri"/>
        <charset val="134"/>
      </rPr>
      <t>杨树</t>
    </r>
  </si>
  <si>
    <r>
      <rPr>
        <sz val="11"/>
        <color rgb="FF000000"/>
        <rFont val="Calibri"/>
        <charset val="134"/>
      </rPr>
      <t>栾树</t>
    </r>
  </si>
  <si>
    <r>
      <rPr>
        <sz val="11"/>
        <color rgb="FF000000"/>
        <rFont val="Calibri"/>
        <charset val="134"/>
      </rPr>
      <t>枸树</t>
    </r>
  </si>
  <si>
    <r>
      <rPr>
        <sz val="11"/>
        <color rgb="FF000000"/>
        <rFont val="Calibri"/>
        <charset val="134"/>
      </rPr>
      <t>榉树</t>
    </r>
  </si>
  <si>
    <r>
      <rPr>
        <sz val="11"/>
        <color rgb="FF000000"/>
        <rFont val="Calibri"/>
        <charset val="134"/>
      </rPr>
      <t>桂花树</t>
    </r>
  </si>
  <si>
    <r>
      <rPr>
        <sz val="11"/>
        <color rgb="FF000000"/>
        <rFont val="Calibri"/>
        <charset val="134"/>
      </rPr>
      <t>20-24</t>
    </r>
  </si>
  <si>
    <r>
      <rPr>
        <sz val="11"/>
        <color rgb="FF000000"/>
        <rFont val="Calibri"/>
        <charset val="134"/>
      </rPr>
      <t>油桐树</t>
    </r>
  </si>
  <si>
    <r>
      <rPr>
        <sz val="11"/>
        <color rgb="FF000000"/>
        <rFont val="Calibri"/>
        <charset val="134"/>
      </rPr>
      <t>臭椿树</t>
    </r>
  </si>
  <si>
    <r>
      <rPr>
        <sz val="11"/>
        <color rgb="FF000000"/>
        <rFont val="Calibri"/>
        <charset val="134"/>
      </rPr>
      <t>石榴树</t>
    </r>
  </si>
  <si>
    <r>
      <rPr>
        <sz val="11"/>
        <color rgb="FF000000"/>
        <rFont val="Calibri"/>
        <charset val="134"/>
      </rPr>
      <t>紫荆</t>
    </r>
  </si>
  <si>
    <r>
      <rPr>
        <sz val="11"/>
        <color rgb="FF000000"/>
        <rFont val="Calibri"/>
        <charset val="134"/>
      </rPr>
      <t>香樟树</t>
    </r>
  </si>
  <si>
    <r>
      <rPr>
        <sz val="11"/>
        <color rgb="FF000000"/>
        <rFont val="Calibri"/>
        <charset val="134"/>
      </rPr>
      <t>月季</t>
    </r>
  </si>
  <si>
    <r>
      <rPr>
        <sz val="11"/>
        <color rgb="FF000000"/>
        <rFont val="Calibri"/>
        <charset val="134"/>
      </rPr>
      <t>蚊母</t>
    </r>
  </si>
  <si>
    <r>
      <rPr>
        <sz val="11"/>
        <color rgb="FF000000"/>
        <rFont val="Calibri"/>
        <charset val="134"/>
      </rPr>
      <t>0.6-0.8</t>
    </r>
  </si>
  <si>
    <r>
      <rPr>
        <sz val="11"/>
        <color rgb="FF000000"/>
        <rFont val="Calibri"/>
        <charset val="134"/>
      </rPr>
      <t>金弹子</t>
    </r>
  </si>
  <si>
    <r>
      <rPr>
        <sz val="11"/>
        <color rgb="FF000000"/>
        <rFont val="Calibri"/>
        <charset val="134"/>
      </rPr>
      <t>红叶石楠</t>
    </r>
  </si>
  <si>
    <r>
      <rPr>
        <sz val="11"/>
        <color rgb="FF000000"/>
        <rFont val="Calibri"/>
        <charset val="134"/>
      </rPr>
      <t>杜鹃花</t>
    </r>
  </si>
  <si>
    <r>
      <rPr>
        <sz val="11"/>
        <color rgb="FF000000"/>
        <rFont val="Calibri"/>
        <charset val="134"/>
      </rPr>
      <t>铁树</t>
    </r>
  </si>
  <si>
    <r>
      <rPr>
        <sz val="11"/>
        <color rgb="FF000000"/>
        <rFont val="Calibri"/>
        <charset val="134"/>
      </rPr>
      <t>冬青</t>
    </r>
  </si>
  <si>
    <r>
      <rPr>
        <sz val="11"/>
        <color rgb="FF000000"/>
        <rFont val="Calibri"/>
        <charset val="134"/>
      </rPr>
      <t>广玉兰</t>
    </r>
  </si>
  <si>
    <r>
      <rPr>
        <sz val="11"/>
        <color rgb="FF000000"/>
        <rFont val="Calibri"/>
        <charset val="134"/>
      </rPr>
      <t>女贞</t>
    </r>
  </si>
  <si>
    <r>
      <rPr>
        <sz val="11"/>
        <color rgb="FF000000"/>
        <rFont val="Calibri"/>
        <charset val="134"/>
      </rPr>
      <t>火棘</t>
    </r>
  </si>
  <si>
    <r>
      <rPr>
        <sz val="11"/>
        <color rgb="FF000000"/>
        <rFont val="Calibri"/>
        <charset val="134"/>
      </rPr>
      <t>木槿(丛生)</t>
    </r>
  </si>
  <si>
    <r>
      <rPr>
        <sz val="11"/>
        <color rgb="FF000000"/>
        <rFont val="Calibri"/>
        <charset val="134"/>
      </rPr>
      <t>紫叶李</t>
    </r>
  </si>
  <si>
    <r>
      <rPr>
        <sz val="11"/>
        <color rgb="FF000000"/>
        <rFont val="宋体"/>
        <charset val="134"/>
      </rPr>
      <t>小</t>
    </r>
    <r>
      <rPr>
        <sz val="11"/>
        <color rgb="FF000000"/>
        <rFont val="Calibri"/>
        <charset val="134"/>
      </rPr>
      <t xml:space="preserve"> </t>
    </r>
    <r>
      <rPr>
        <sz val="11"/>
        <color rgb="FF000000"/>
        <rFont val="宋体"/>
        <charset val="134"/>
      </rPr>
      <t>计</t>
    </r>
  </si>
  <si>
    <t>评估价格合计</t>
  </si>
  <si>
    <t>序号</t>
  </si>
  <si>
    <r>
      <rPr>
        <sz val="11"/>
        <color rgb="FF000000"/>
        <rFont val="Calibri"/>
        <charset val="134"/>
      </rPr>
      <t>名称</t>
    </r>
  </si>
  <si>
    <r>
      <rPr>
        <sz val="11"/>
        <color rgb="FF000000"/>
        <rFont val="Calibri"/>
        <charset val="134"/>
      </rPr>
      <t>结构</t>
    </r>
  </si>
  <si>
    <r>
      <rPr>
        <sz val="11"/>
        <color rgb="FF000000"/>
        <rFont val="Calibri"/>
        <charset val="134"/>
      </rPr>
      <t>层数</t>
    </r>
  </si>
  <si>
    <r>
      <rPr>
        <sz val="11"/>
        <color rgb="FF000000"/>
        <rFont val="Calibri"/>
        <charset val="134"/>
      </rPr>
      <t>面积</t>
    </r>
  </si>
  <si>
    <r>
      <rPr>
        <sz val="11"/>
        <color rgb="FF000000"/>
        <rFont val="Calibri"/>
        <charset val="134"/>
      </rPr>
      <t>账面价值</t>
    </r>
  </si>
  <si>
    <r>
      <rPr>
        <sz val="11"/>
        <color rgb="FF000000"/>
        <rFont val="Calibri"/>
        <charset val="134"/>
      </rPr>
      <t>备注</t>
    </r>
  </si>
  <si>
    <r>
      <rPr>
        <sz val="11"/>
        <color rgb="FF000000"/>
        <rFont val="Calibri"/>
        <charset val="134"/>
      </rPr>
      <t>原值</t>
    </r>
  </si>
  <si>
    <r>
      <rPr>
        <sz val="11"/>
        <color rgb="FF000000"/>
        <rFont val="Calibri"/>
        <charset val="134"/>
      </rPr>
      <t>净值</t>
    </r>
  </si>
  <si>
    <t>房屋建筑物</t>
  </si>
  <si>
    <r>
      <rPr>
        <sz val="11"/>
        <color rgb="FF000000"/>
        <rFont val="Calibri"/>
        <charset val="134"/>
      </rPr>
      <t>图书综合楼</t>
    </r>
  </si>
  <si>
    <r>
      <rPr>
        <sz val="11"/>
        <color rgb="FF000000"/>
        <rFont val="Calibri"/>
        <charset val="134"/>
      </rPr>
      <t>钢混</t>
    </r>
  </si>
  <si>
    <t>1-5/5</t>
  </si>
  <si>
    <r>
      <rPr>
        <sz val="11"/>
        <color rgb="FF000000"/>
        <rFont val="Calibri"/>
        <charset val="134"/>
      </rPr>
      <t>含室外工程</t>
    </r>
  </si>
  <si>
    <r>
      <rPr>
        <sz val="11"/>
        <color rgb="FF000000"/>
        <rFont val="Calibri"/>
        <charset val="134"/>
      </rPr>
      <t>学生公寓</t>
    </r>
  </si>
  <si>
    <t>1-6/6</t>
  </si>
  <si>
    <r>
      <rPr>
        <sz val="11"/>
        <color rgb="FF000000"/>
        <rFont val="Calibri"/>
        <charset val="134"/>
      </rPr>
      <t>科技楼附楼(北教学楼)</t>
    </r>
  </si>
  <si>
    <r>
      <rPr>
        <sz val="11"/>
        <color rgb="FF000000"/>
        <rFont val="Calibri"/>
        <charset val="134"/>
      </rPr>
      <t>食堂公寓</t>
    </r>
  </si>
  <si>
    <r>
      <rPr>
        <sz val="11"/>
        <color rgb="FF000000"/>
        <rFont val="Calibri"/>
        <charset val="134"/>
      </rPr>
      <t>带隔热层</t>
    </r>
  </si>
  <si>
    <r>
      <rPr>
        <sz val="11"/>
        <color rgb="FF000000"/>
        <rFont val="Calibri"/>
        <charset val="134"/>
      </rPr>
      <t>六中门房</t>
    </r>
  </si>
  <si>
    <r>
      <rPr>
        <sz val="11"/>
        <color rgb="FF000000"/>
        <rFont val="Calibri"/>
        <charset val="134"/>
      </rPr>
      <t>砖混</t>
    </r>
  </si>
  <si>
    <t>1/1</t>
  </si>
  <si>
    <r>
      <rPr>
        <sz val="11"/>
        <color rgb="FF000000"/>
        <rFont val="Calibri"/>
        <charset val="134"/>
      </rPr>
      <t>含学校大门</t>
    </r>
  </si>
  <si>
    <r>
      <rPr>
        <sz val="11"/>
        <color rgb="FF000000"/>
        <rFont val="Calibri"/>
        <charset val="134"/>
      </rPr>
      <t>南教学楼</t>
    </r>
  </si>
  <si>
    <r>
      <rPr>
        <sz val="11"/>
        <color rgb="FF000000"/>
        <rFont val="Calibri"/>
        <charset val="134"/>
      </rPr>
      <t>土地权证编号</t>
    </r>
  </si>
  <si>
    <r>
      <rPr>
        <sz val="11"/>
        <color rgb="FF000000"/>
        <rFont val="Calibri"/>
        <charset val="134"/>
      </rPr>
      <t>用地性质</t>
    </r>
  </si>
  <si>
    <r>
      <rPr>
        <sz val="11"/>
        <color rgb="FF000000"/>
        <rFont val="Calibri"/>
        <charset val="134"/>
      </rPr>
      <t>土地用途</t>
    </r>
  </si>
  <si>
    <r>
      <rPr>
        <sz val="11"/>
        <color rgb="FF000000"/>
        <rFont val="Calibri"/>
        <charset val="134"/>
      </rPr>
      <t>面积(㎡)</t>
    </r>
  </si>
  <si>
    <t>土地使用权</t>
  </si>
  <si>
    <r>
      <rPr>
        <sz val="11"/>
        <color rgb="FF000000"/>
        <rFont val="Calibri"/>
        <charset val="134"/>
      </rPr>
      <t>六通一平</t>
    </r>
  </si>
  <si>
    <r>
      <rPr>
        <sz val="11"/>
        <color rgb="FF000000"/>
        <rFont val="Calibri"/>
        <charset val="134"/>
      </rPr>
      <t>葛洲坝中学土地</t>
    </r>
  </si>
  <si>
    <r>
      <rPr>
        <sz val="11"/>
        <color rgb="FF000000"/>
        <rFont val="Calibri"/>
        <charset val="134"/>
      </rPr>
      <t>宜昌市西陵区肖家岗路35号</t>
    </r>
  </si>
  <si>
    <r>
      <rPr>
        <sz val="11"/>
        <color rgb="FF000000"/>
        <rFont val="Calibri"/>
        <charset val="134"/>
      </rPr>
      <t>划拨</t>
    </r>
  </si>
  <si>
    <r>
      <rPr>
        <sz val="11"/>
        <color rgb="FF000000"/>
        <rFont val="Calibri"/>
        <charset val="134"/>
      </rPr>
      <t>教育</t>
    </r>
  </si>
  <si>
    <r>
      <rPr>
        <sz val="11"/>
        <color rgb="FF000000"/>
        <rFont val="Calibri"/>
        <charset val="134"/>
      </rPr>
      <t>长度m</t>
    </r>
  </si>
  <si>
    <r>
      <rPr>
        <sz val="11"/>
        <color rgb="FF000000"/>
        <rFont val="Calibri"/>
        <charset val="134"/>
      </rPr>
      <t>宽度m</t>
    </r>
  </si>
  <si>
    <r>
      <rPr>
        <sz val="11"/>
        <color rgb="FF000000"/>
        <rFont val="Calibri"/>
        <charset val="134"/>
      </rPr>
      <t>高度m</t>
    </r>
  </si>
  <si>
    <r>
      <rPr>
        <sz val="11"/>
        <color rgb="FF000000"/>
        <rFont val="Calibri"/>
        <charset val="134"/>
      </rPr>
      <t>老年活动中心</t>
    </r>
  </si>
  <si>
    <r>
      <rPr>
        <sz val="11"/>
        <color rgb="FF000000"/>
        <rFont val="Calibri"/>
        <charset val="134"/>
      </rPr>
      <t>校门外旁</t>
    </r>
  </si>
  <si>
    <r>
      <rPr>
        <sz val="11"/>
        <color rgb="FF000000"/>
        <rFont val="Calibri"/>
        <charset val="134"/>
      </rPr>
      <t>校门外老年活动中心旁平房</t>
    </r>
  </si>
  <si>
    <r>
      <rPr>
        <sz val="11"/>
        <color rgb="FF000000"/>
        <rFont val="Calibri"/>
        <charset val="134"/>
      </rPr>
      <t>值班室</t>
    </r>
  </si>
  <si>
    <r>
      <rPr>
        <sz val="11"/>
        <color rgb="FF000000"/>
        <rFont val="Calibri"/>
        <charset val="134"/>
      </rPr>
      <t>地坪(水泥道路)</t>
    </r>
  </si>
  <si>
    <r>
      <rPr>
        <sz val="11"/>
        <color rgb="FF000000"/>
        <rFont val="Calibri"/>
        <charset val="134"/>
      </rPr>
      <t>混凝土</t>
    </r>
  </si>
  <si>
    <r>
      <rPr>
        <sz val="11"/>
        <color rgb="FF000000"/>
        <rFont val="Calibri"/>
        <charset val="134"/>
      </rPr>
      <t>围墙</t>
    </r>
  </si>
  <si>
    <r>
      <rPr>
        <sz val="11"/>
        <color rgb="FF000000"/>
        <rFont val="Calibri"/>
        <charset val="134"/>
      </rPr>
      <t>24cm</t>
    </r>
  </si>
  <si>
    <r>
      <rPr>
        <sz val="11"/>
        <color rgb="FF000000"/>
        <rFont val="Calibri"/>
        <charset val="134"/>
      </rPr>
      <t>部分墙顶琉璃瓦</t>
    </r>
  </si>
  <si>
    <r>
      <rPr>
        <sz val="11"/>
        <color rgb="FF000000"/>
        <rFont val="Calibri"/>
        <charset val="134"/>
      </rPr>
      <t>挡土墙</t>
    </r>
  </si>
  <si>
    <r>
      <rPr>
        <sz val="11"/>
        <color rgb="FF000000"/>
        <rFont val="Calibri"/>
        <charset val="134"/>
      </rPr>
      <t>浆砌</t>
    </r>
  </si>
  <si>
    <r>
      <rPr>
        <sz val="11"/>
        <color rgb="FF000000"/>
        <rFont val="宋体"/>
        <charset val="134"/>
      </rPr>
      <t>m</t>
    </r>
    <r>
      <rPr>
        <sz val="11"/>
        <color rgb="FF000000"/>
        <rFont val="Calibri"/>
        <charset val="134"/>
      </rPr>
      <t>³</t>
    </r>
  </si>
  <si>
    <r>
      <rPr>
        <sz val="11"/>
        <color rgb="FF000000"/>
        <rFont val="Calibri"/>
        <charset val="134"/>
      </rPr>
      <t>网球场</t>
    </r>
  </si>
  <si>
    <r>
      <rPr>
        <sz val="11"/>
        <color rgb="FF000000"/>
        <rFont val="Calibri"/>
        <charset val="134"/>
      </rPr>
      <t>防滑漆</t>
    </r>
  </si>
  <si>
    <r>
      <rPr>
        <sz val="11"/>
        <color rgb="FF000000"/>
        <rFont val="Calibri"/>
        <charset val="134"/>
      </rPr>
      <t>篮球场</t>
    </r>
  </si>
  <si>
    <r>
      <rPr>
        <sz val="11"/>
        <color rgb="FF000000"/>
        <rFont val="Calibri"/>
        <charset val="134"/>
      </rPr>
      <t>含篮球架6个</t>
    </r>
  </si>
  <si>
    <r>
      <rPr>
        <sz val="11"/>
        <color rgb="FF000000"/>
        <rFont val="Calibri"/>
        <charset val="134"/>
      </rPr>
      <t>东名湖(异形)</t>
    </r>
  </si>
  <si>
    <r>
      <rPr>
        <sz val="11"/>
        <color rgb="FF000000"/>
        <rFont val="Calibri"/>
        <charset val="134"/>
      </rPr>
      <t>贴砖高0.8米，护栏28x0.6m</t>
    </r>
  </si>
  <si>
    <r>
      <rPr>
        <sz val="11"/>
        <color rgb="FF000000"/>
        <rFont val="Calibri"/>
        <charset val="134"/>
      </rPr>
      <t>博雅广场亭子</t>
    </r>
  </si>
  <si>
    <r>
      <rPr>
        <sz val="11"/>
        <color rgb="FF000000"/>
        <rFont val="Calibri"/>
        <charset val="134"/>
      </rPr>
      <t>亭柱12根</t>
    </r>
  </si>
  <si>
    <r>
      <rPr>
        <sz val="11"/>
        <color rgb="FF000000"/>
        <rFont val="Calibri"/>
        <charset val="134"/>
      </rPr>
      <t>展示墙</t>
    </r>
  </si>
  <si>
    <r>
      <rPr>
        <sz val="11"/>
        <color rgb="FF000000"/>
        <rFont val="Calibri"/>
        <charset val="134"/>
      </rPr>
      <t>砖砌</t>
    </r>
  </si>
  <si>
    <r>
      <rPr>
        <sz val="11"/>
        <color rgb="FF000000"/>
        <rFont val="Calibri"/>
        <charset val="134"/>
      </rPr>
      <t>化雨亭</t>
    </r>
  </si>
  <si>
    <r>
      <rPr>
        <sz val="11"/>
        <color rgb="FF000000"/>
        <rFont val="Calibri"/>
        <charset val="134"/>
      </rPr>
      <t>木质</t>
    </r>
  </si>
  <si>
    <r>
      <rPr>
        <sz val="11"/>
        <color rgb="FF000000"/>
        <rFont val="Calibri"/>
        <charset val="134"/>
      </rPr>
      <t>个</t>
    </r>
  </si>
  <si>
    <r>
      <rPr>
        <sz val="11"/>
        <color rgb="FF000000"/>
        <rFont val="Calibri"/>
        <charset val="134"/>
      </rPr>
      <t>一边1.6米长，高3米</t>
    </r>
  </si>
  <si>
    <r>
      <rPr>
        <sz val="11"/>
        <color rgb="FF000000"/>
        <rFont val="Calibri"/>
        <charset val="134"/>
      </rPr>
      <t>花坛</t>
    </r>
  </si>
  <si>
    <r>
      <rPr>
        <sz val="11"/>
        <color rgb="FF000000"/>
        <rFont val="Calibri"/>
        <charset val="134"/>
      </rPr>
      <t>运动场</t>
    </r>
  </si>
  <si>
    <r>
      <rPr>
        <sz val="11"/>
        <color rgb="FF000000"/>
        <rFont val="Calibri"/>
        <charset val="134"/>
      </rPr>
      <t>2014年维修改造</t>
    </r>
  </si>
  <si>
    <r>
      <rPr>
        <sz val="11"/>
        <color rgb="FF000000"/>
        <rFont val="Calibri"/>
        <charset val="134"/>
      </rPr>
      <t>钢架模球场(含灯)</t>
    </r>
  </si>
  <si>
    <r>
      <rPr>
        <sz val="11"/>
        <color rgb="FF000000"/>
        <rFont val="Calibri"/>
        <charset val="134"/>
      </rPr>
      <t>草坪砖</t>
    </r>
  </si>
  <si>
    <r>
      <rPr>
        <sz val="11"/>
        <color rgb="FF000000"/>
        <rFont val="Calibri"/>
        <charset val="134"/>
      </rPr>
      <t>供水沉井</t>
    </r>
  </si>
  <si>
    <t>m³</t>
  </si>
  <si>
    <r>
      <rPr>
        <sz val="11"/>
        <color rgb="FF000000"/>
        <rFont val="Calibri"/>
        <charset val="134"/>
      </rPr>
      <t>24砖</t>
    </r>
  </si>
  <si>
    <r>
      <rPr>
        <sz val="11"/>
        <color rgb="FF000000"/>
        <rFont val="Calibri"/>
        <charset val="134"/>
      </rPr>
      <t>规格</t>
    </r>
  </si>
  <si>
    <t>账面价值</t>
  </si>
  <si>
    <t>地径(公分)</t>
  </si>
  <si>
    <t>米径(公分)</t>
  </si>
  <si>
    <r>
      <rPr>
        <sz val="11"/>
        <color rgb="FF000000"/>
        <rFont val="宋体"/>
        <charset val="134"/>
      </rPr>
      <t>冠径</t>
    </r>
    <r>
      <rPr>
        <sz val="11"/>
        <color rgb="FF000000"/>
        <rFont val="Calibri"/>
        <charset val="134"/>
      </rPr>
      <t>(</t>
    </r>
    <r>
      <rPr>
        <sz val="11"/>
        <color rgb="FF000000"/>
        <rFont val="宋体"/>
        <charset val="134"/>
      </rPr>
      <t>米</t>
    </r>
    <r>
      <rPr>
        <sz val="11"/>
        <color rgb="FF000000"/>
        <rFont val="Calibri"/>
        <charset val="134"/>
      </rPr>
      <t>)</t>
    </r>
  </si>
  <si>
    <r>
      <rPr>
        <sz val="11"/>
        <color rgb="FF000000"/>
        <rFont val="Calibri"/>
        <charset val="134"/>
      </rPr>
      <t>高度(米)</t>
    </r>
  </si>
  <si>
    <r>
      <rPr>
        <sz val="11"/>
        <color rgb="FF000000"/>
        <rFont val="Calibri"/>
        <charset val="134"/>
      </rPr>
      <t>单价</t>
    </r>
  </si>
  <si>
    <r>
      <rPr>
        <sz val="11"/>
        <color rgb="FF000000"/>
        <rFont val="Calibri"/>
        <charset val="134"/>
      </rPr>
      <t>金额</t>
    </r>
  </si>
  <si>
    <t>10-15</t>
  </si>
  <si>
    <r>
      <rPr>
        <sz val="11"/>
        <color rgb="FF000000"/>
        <rFont val="Calibri"/>
        <charset val="134"/>
      </rPr>
      <t>桂花树(小)</t>
    </r>
  </si>
  <si>
    <r>
      <rPr>
        <sz val="11"/>
        <color rgb="FF000000"/>
        <rFont val="Calibri"/>
        <charset val="134"/>
      </rPr>
      <t>蚊母树</t>
    </r>
  </si>
  <si>
    <r>
      <rPr>
        <sz val="11"/>
        <color rgb="FF000000"/>
        <rFont val="Calibri"/>
        <charset val="134"/>
      </rPr>
      <t>植被(沿阶草)</t>
    </r>
  </si>
  <si>
    <r>
      <rPr>
        <sz val="11"/>
        <color rgb="FF000000"/>
        <rFont val="Calibri"/>
        <charset val="134"/>
      </rPr>
      <t>杜英树</t>
    </r>
  </si>
  <si>
    <r>
      <rPr>
        <sz val="11"/>
        <color rgb="FF000000"/>
        <rFont val="Calibri"/>
        <charset val="134"/>
      </rPr>
      <t>含笑</t>
    </r>
  </si>
  <si>
    <r>
      <rPr>
        <sz val="11"/>
        <color rgb="FF000000"/>
        <rFont val="Calibri"/>
        <charset val="134"/>
      </rPr>
      <t>紫薇树</t>
    </r>
  </si>
  <si>
    <r>
      <rPr>
        <sz val="11"/>
        <color rgb="FF000000"/>
        <rFont val="Calibri"/>
        <charset val="134"/>
      </rPr>
      <t>柚子树</t>
    </r>
  </si>
  <si>
    <r>
      <rPr>
        <sz val="11"/>
        <color rgb="FF000000"/>
        <rFont val="Calibri"/>
        <charset val="134"/>
      </rPr>
      <t>铁树(苏铁)</t>
    </r>
  </si>
  <si>
    <r>
      <rPr>
        <sz val="11"/>
        <color rgb="FF000000"/>
        <rFont val="Calibri"/>
        <charset val="134"/>
      </rPr>
      <t>黄杨(丛生)</t>
    </r>
  </si>
  <si>
    <t>丛</t>
  </si>
  <si>
    <r>
      <rPr>
        <sz val="11"/>
        <color rgb="FF000000"/>
        <rFont val="Calibri"/>
        <charset val="134"/>
      </rPr>
      <t>银杏</t>
    </r>
  </si>
  <si>
    <r>
      <rPr>
        <sz val="11"/>
        <color rgb="FF000000"/>
        <rFont val="Calibri"/>
        <charset val="134"/>
      </rPr>
      <t>龙爪槐</t>
    </r>
  </si>
  <si>
    <r>
      <rPr>
        <sz val="11"/>
        <color rgb="FF000000"/>
        <rFont val="Calibri"/>
        <charset val="134"/>
      </rPr>
      <t>水杉</t>
    </r>
  </si>
  <si>
    <r>
      <rPr>
        <sz val="11"/>
        <color rgb="FF000000"/>
        <rFont val="Calibri"/>
        <charset val="134"/>
      </rPr>
      <t>樟树</t>
    </r>
  </si>
  <si>
    <r>
      <rPr>
        <sz val="11"/>
        <color rgb="FF000000"/>
        <rFont val="Calibri"/>
        <charset val="134"/>
      </rPr>
      <t>双杆樟树</t>
    </r>
  </si>
  <si>
    <r>
      <rPr>
        <sz val="11"/>
        <color rgb="FF000000"/>
        <rFont val="Calibri"/>
        <charset val="134"/>
      </rPr>
      <t>30/35</t>
    </r>
  </si>
  <si>
    <r>
      <rPr>
        <sz val="11"/>
        <color rgb="FF000000"/>
        <rFont val="Calibri"/>
        <charset val="134"/>
      </rPr>
      <t>绿黄葛树</t>
    </r>
  </si>
  <si>
    <r>
      <rPr>
        <sz val="11"/>
        <color rgb="FF000000"/>
        <rFont val="Calibri"/>
        <charset val="134"/>
      </rPr>
      <t>桉树</t>
    </r>
  </si>
  <si>
    <r>
      <rPr>
        <sz val="11"/>
        <color rgb="FF000000"/>
        <rFont val="Calibri"/>
        <charset val="134"/>
      </rPr>
      <t>金竹</t>
    </r>
  </si>
  <si>
    <r>
      <rPr>
        <sz val="11"/>
        <color rgb="FF000000"/>
        <rFont val="Calibri"/>
        <charset val="134"/>
      </rPr>
      <t>石楠树</t>
    </r>
  </si>
  <si>
    <r>
      <rPr>
        <sz val="11"/>
        <color rgb="FF000000"/>
        <rFont val="Calibri"/>
        <charset val="134"/>
      </rPr>
      <t>广玉兰(大)</t>
    </r>
  </si>
  <si>
    <r>
      <rPr>
        <sz val="11"/>
        <color rgb="FF000000"/>
        <rFont val="Calibri"/>
        <charset val="134"/>
      </rPr>
      <t>广玉兰(小)</t>
    </r>
  </si>
  <si>
    <r>
      <rPr>
        <sz val="11"/>
        <color rgb="FF000000"/>
        <rFont val="Calibri"/>
        <charset val="134"/>
      </rPr>
      <t>八角树</t>
    </r>
  </si>
  <si>
    <r>
      <rPr>
        <sz val="11"/>
        <color rgb="FF000000"/>
        <rFont val="Calibri"/>
        <charset val="134"/>
      </rPr>
      <t>柏树</t>
    </r>
  </si>
  <si>
    <r>
      <rPr>
        <sz val="11"/>
        <color rgb="FF000000"/>
        <rFont val="Calibri"/>
        <charset val="134"/>
      </rPr>
      <t>夹竹桃</t>
    </r>
  </si>
  <si>
    <r>
      <rPr>
        <sz val="11"/>
        <color rgb="FF000000"/>
        <rFont val="Calibri"/>
        <charset val="134"/>
      </rPr>
      <t>雪松(三杆)</t>
    </r>
  </si>
  <si>
    <r>
      <rPr>
        <sz val="11"/>
        <color rgb="FF000000"/>
        <rFont val="Calibri"/>
        <charset val="134"/>
      </rPr>
      <t>雪松</t>
    </r>
  </si>
  <si>
    <r>
      <rPr>
        <sz val="11"/>
        <color rgb="FF000000"/>
        <rFont val="Calibri"/>
        <charset val="134"/>
      </rPr>
      <t>紫叶桃花</t>
    </r>
  </si>
  <si>
    <r>
      <rPr>
        <sz val="11"/>
        <color rgb="FF000000"/>
        <rFont val="Calibri"/>
        <charset val="134"/>
      </rPr>
      <t>垂柳</t>
    </r>
  </si>
  <si>
    <r>
      <rPr>
        <sz val="11"/>
        <color rgb="FF000000"/>
        <rFont val="Calibri"/>
        <charset val="134"/>
      </rPr>
      <t>葡萄树</t>
    </r>
  </si>
  <si>
    <r>
      <rPr>
        <sz val="11"/>
        <color rgb="FF000000"/>
        <rFont val="Calibri"/>
        <charset val="134"/>
      </rPr>
      <t>珊瑚树</t>
    </r>
  </si>
  <si>
    <r>
      <rPr>
        <sz val="11"/>
        <color rgb="FF000000"/>
        <rFont val="Calibri"/>
        <charset val="134"/>
      </rPr>
      <t>红继木</t>
    </r>
  </si>
  <si>
    <r>
      <rPr>
        <sz val="11"/>
        <color rgb="FF000000"/>
        <rFont val="Calibri"/>
        <charset val="134"/>
      </rPr>
      <t>雷竹</t>
    </r>
  </si>
  <si>
    <r>
      <rPr>
        <sz val="11"/>
        <color rgb="FF000000"/>
        <rFont val="Calibri"/>
        <charset val="134"/>
      </rPr>
      <t>棕榈</t>
    </r>
  </si>
  <si>
    <r>
      <rPr>
        <sz val="11"/>
        <color rgb="FF000000"/>
        <rFont val="Calibri"/>
        <charset val="134"/>
      </rPr>
      <t>棕榈(大)</t>
    </r>
  </si>
  <si>
    <r>
      <rPr>
        <sz val="11"/>
        <color rgb="FF000000"/>
        <rFont val="Calibri"/>
        <charset val="134"/>
      </rPr>
      <t>海桐</t>
    </r>
  </si>
  <si>
    <r>
      <rPr>
        <sz val="11"/>
        <color rgb="FF000000"/>
        <rFont val="Calibri"/>
        <charset val="134"/>
      </rPr>
      <t>泡棡</t>
    </r>
  </si>
  <si>
    <r>
      <rPr>
        <sz val="11"/>
        <color rgb="FF000000"/>
        <rFont val="Calibri"/>
        <charset val="134"/>
      </rPr>
      <t>木芙蓉(三杆)</t>
    </r>
  </si>
  <si>
    <r>
      <rPr>
        <sz val="11"/>
        <color rgb="FF000000"/>
        <rFont val="Calibri"/>
        <charset val="134"/>
      </rPr>
      <t>枇杷树</t>
    </r>
  </si>
  <si>
    <t>5-10</t>
  </si>
  <si>
    <r>
      <rPr>
        <sz val="11"/>
        <color rgb="FF000000"/>
        <rFont val="Calibri"/>
        <charset val="134"/>
      </rPr>
      <t>罗汉松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</si>
</sst>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黑体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rgb="FF000000"/>
      <name val="宋体"/>
      <charset val="134"/>
      <scheme val="minor"/>
    </font>
    <font>
      <b/>
      <sz val="11"/>
      <color rgb="FF000000"/>
      <name val="黑体"/>
      <charset val="134"/>
    </font>
    <font>
      <b/>
      <sz val="11"/>
      <color rgb="FF000000"/>
      <name val="宋体"/>
      <charset val="134"/>
    </font>
    <font>
      <b/>
      <sz val="11"/>
      <color rgb="FF000000"/>
      <name val="Calibri"/>
      <charset val="134"/>
    </font>
    <font>
      <sz val="11"/>
      <name val="宋体"/>
      <charset val="134"/>
    </font>
    <font>
      <sz val="11"/>
      <name val="Calibri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1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18" applyNumberFormat="0" applyAlignment="0" applyProtection="0">
      <alignment vertical="center"/>
    </xf>
    <xf numFmtId="0" fontId="25" fillId="12" borderId="14" applyNumberFormat="0" applyAlignment="0" applyProtection="0">
      <alignment vertical="center"/>
    </xf>
    <xf numFmtId="0" fontId="26" fillId="13" borderId="1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3" fontId="3" fillId="0" borderId="1" xfId="0" applyNumberFormat="1" applyFont="1" applyBorder="1" applyAlignment="1">
      <alignment horizontal="left" vertical="center"/>
    </xf>
    <xf numFmtId="41" fontId="3" fillId="0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43" fontId="3" fillId="2" borderId="1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43" fontId="3" fillId="2" borderId="1" xfId="0" applyNumberFormat="1" applyFont="1" applyFill="1" applyBorder="1" applyAlignment="1">
      <alignment horizontal="left" vertical="center"/>
    </xf>
    <xf numFmtId="0" fontId="4" fillId="0" borderId="0" xfId="0" applyFont="1" applyFill="1">
      <alignment vertical="center"/>
    </xf>
    <xf numFmtId="0" fontId="4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43" fontId="3" fillId="0" borderId="1" xfId="0" applyNumberFormat="1" applyFont="1" applyFill="1" applyBorder="1" applyAlignment="1">
      <alignment horizontal="left" vertical="center"/>
    </xf>
    <xf numFmtId="43" fontId="3" fillId="0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0" fillId="2" borderId="1" xfId="0" applyFill="1" applyBorder="1">
      <alignment vertical="center"/>
    </xf>
    <xf numFmtId="43" fontId="5" fillId="0" borderId="1" xfId="0" applyNumberFormat="1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3" fontId="3" fillId="0" borderId="1" xfId="0" applyNumberFormat="1" applyFont="1" applyFill="1" applyBorder="1" applyAlignment="1">
      <alignment horizontal="center" vertical="center"/>
    </xf>
    <xf numFmtId="43" fontId="3" fillId="0" borderId="11" xfId="0" applyNumberFormat="1" applyFont="1" applyFill="1" applyBorder="1" applyAlignment="1">
      <alignment horizontal="center" vertical="center"/>
    </xf>
    <xf numFmtId="43" fontId="9" fillId="2" borderId="1" xfId="0" applyNumberFormat="1" applyFont="1" applyFill="1" applyBorder="1" applyAlignment="1">
      <alignment horizontal="center" vertical="center"/>
    </xf>
    <xf numFmtId="43" fontId="3" fillId="2" borderId="1" xfId="0" applyNumberFormat="1" applyFont="1" applyFill="1" applyBorder="1" applyAlignment="1">
      <alignment horizontal="center" vertical="center"/>
    </xf>
    <xf numFmtId="43" fontId="2" fillId="0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41" fontId="3" fillId="0" borderId="1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41" fontId="3" fillId="2" borderId="1" xfId="0" applyNumberFormat="1" applyFont="1" applyFill="1" applyBorder="1" applyAlignment="1">
      <alignment horizontal="center" vertical="center"/>
    </xf>
    <xf numFmtId="43" fontId="5" fillId="0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3" fontId="11" fillId="0" borderId="1" xfId="0" applyNumberFormat="1" applyFont="1" applyBorder="1" applyAlignment="1">
      <alignment horizontal="center" vertical="center"/>
    </xf>
    <xf numFmtId="43" fontId="11" fillId="0" borderId="1" xfId="0" applyNumberFormat="1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E4"/>
  <sheetViews>
    <sheetView workbookViewId="0">
      <selection activeCell="E3" sqref="E3:E4"/>
    </sheetView>
  </sheetViews>
  <sheetFormatPr defaultColWidth="9" defaultRowHeight="13.5" outlineLevelRow="3" outlineLevelCol="4"/>
  <cols>
    <col min="2" max="2" width="13.375" customWidth="1"/>
    <col min="3" max="3" width="21.25" customWidth="1"/>
    <col min="4" max="4" width="21" customWidth="1"/>
    <col min="5" max="5" width="21.75" customWidth="1"/>
  </cols>
  <sheetData>
    <row r="1" ht="23" customHeight="1" spans="2:5">
      <c r="B1" s="88" t="s">
        <v>0</v>
      </c>
      <c r="C1" s="88"/>
      <c r="D1" s="88"/>
      <c r="E1" s="88"/>
    </row>
    <row r="2" ht="20" customHeight="1" spans="2:5">
      <c r="B2" s="89"/>
      <c r="C2" s="89" t="s">
        <v>1</v>
      </c>
      <c r="D2" s="89" t="s">
        <v>2</v>
      </c>
      <c r="E2" s="89" t="s">
        <v>3</v>
      </c>
    </row>
    <row r="3" ht="20" customHeight="1" spans="2:5">
      <c r="B3" s="89" t="s">
        <v>4</v>
      </c>
      <c r="C3" s="90">
        <f>明细表1!L81</f>
        <v>55861900</v>
      </c>
      <c r="D3" s="91">
        <f>C3+C4</f>
        <v>183685700</v>
      </c>
      <c r="E3" s="91">
        <v>9000000</v>
      </c>
    </row>
    <row r="4" ht="20" customHeight="1" spans="2:5">
      <c r="B4" s="89" t="s">
        <v>5</v>
      </c>
      <c r="C4" s="90">
        <f>明细表2!M113</f>
        <v>127823800</v>
      </c>
      <c r="D4" s="91"/>
      <c r="E4" s="91"/>
    </row>
  </sheetData>
  <mergeCells count="3">
    <mergeCell ref="B1:E1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1"/>
  <sheetViews>
    <sheetView tabSelected="1" workbookViewId="0">
      <selection activeCell="A2" sqref="$A2:$XFD2"/>
    </sheetView>
  </sheetViews>
  <sheetFormatPr defaultColWidth="9" defaultRowHeight="13.5"/>
  <cols>
    <col min="1" max="1" width="9" style="53"/>
    <col min="2" max="2" width="9" style="52"/>
    <col min="3" max="3" width="17" style="52" customWidth="1"/>
    <col min="4" max="4" width="24.5" style="52" customWidth="1"/>
    <col min="5" max="5" width="21.125" style="52" customWidth="1"/>
    <col min="6" max="6" width="9" style="52"/>
    <col min="7" max="7" width="9.625" style="52"/>
    <col min="8" max="8" width="9" style="52"/>
    <col min="9" max="9" width="11.75" style="52" customWidth="1"/>
    <col min="10" max="10" width="15.625" style="52" customWidth="1"/>
    <col min="11" max="11" width="14.25" style="52" customWidth="1"/>
    <col min="12" max="12" width="19.375" style="52" customWidth="1"/>
    <col min="13" max="16383" width="9" style="52"/>
  </cols>
  <sheetData>
    <row r="1" s="52" customFormat="1" ht="27" customHeight="1" spans="1:12">
      <c r="A1" s="54" t="s">
        <v>4</v>
      </c>
      <c r="B1" s="54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="52" customFormat="1" spans="1:12">
      <c r="A2" s="32" t="s">
        <v>6</v>
      </c>
      <c r="B2" s="56" t="s">
        <v>7</v>
      </c>
      <c r="C2" s="57" t="s">
        <v>8</v>
      </c>
      <c r="D2" s="57" t="s">
        <v>9</v>
      </c>
      <c r="E2" s="57" t="s">
        <v>10</v>
      </c>
      <c r="F2" s="57" t="s">
        <v>11</v>
      </c>
      <c r="G2" s="57" t="s">
        <v>12</v>
      </c>
      <c r="H2" s="57" t="s">
        <v>13</v>
      </c>
      <c r="I2" s="57" t="s">
        <v>14</v>
      </c>
      <c r="J2" s="72" t="s">
        <v>15</v>
      </c>
      <c r="K2" s="32"/>
      <c r="L2" s="57" t="s">
        <v>16</v>
      </c>
    </row>
    <row r="3" s="52" customFormat="1" ht="15" spans="1:12">
      <c r="A3" s="32"/>
      <c r="B3" s="30"/>
      <c r="C3" s="58"/>
      <c r="D3" s="58"/>
      <c r="E3" s="58"/>
      <c r="F3" s="58"/>
      <c r="G3" s="58"/>
      <c r="H3" s="58"/>
      <c r="I3" s="58"/>
      <c r="J3" s="66" t="s">
        <v>17</v>
      </c>
      <c r="K3" s="66" t="s">
        <v>18</v>
      </c>
      <c r="L3" s="58"/>
    </row>
    <row r="4" s="52" customFormat="1" ht="15" spans="1:12">
      <c r="A4" s="57">
        <v>1</v>
      </c>
      <c r="B4" s="56" t="s">
        <v>19</v>
      </c>
      <c r="C4" s="32" t="s">
        <v>20</v>
      </c>
      <c r="D4" s="32" t="s">
        <v>21</v>
      </c>
      <c r="E4" s="32" t="s">
        <v>22</v>
      </c>
      <c r="F4" s="32" t="s">
        <v>23</v>
      </c>
      <c r="G4" s="32">
        <v>2005.1</v>
      </c>
      <c r="H4" s="32" t="s">
        <v>24</v>
      </c>
      <c r="I4" s="73">
        <v>3174.17</v>
      </c>
      <c r="J4" s="73">
        <v>6690123.04</v>
      </c>
      <c r="K4" s="73">
        <v>2823125.49</v>
      </c>
      <c r="L4" s="73">
        <v>5519351.51</v>
      </c>
    </row>
    <row r="5" s="52" customFormat="1" ht="15" spans="1:12">
      <c r="A5" s="30"/>
      <c r="B5" s="59"/>
      <c r="C5" s="32" t="s">
        <v>20</v>
      </c>
      <c r="D5" s="32" t="s">
        <v>25</v>
      </c>
      <c r="E5" s="32" t="s">
        <v>22</v>
      </c>
      <c r="F5" s="32" t="s">
        <v>26</v>
      </c>
      <c r="G5" s="32">
        <v>2000.1</v>
      </c>
      <c r="H5" s="32" t="s">
        <v>24</v>
      </c>
      <c r="I5" s="73">
        <v>4519.61</v>
      </c>
      <c r="J5" s="73">
        <v>4992055.2</v>
      </c>
      <c r="K5" s="73">
        <v>1203007.35</v>
      </c>
      <c r="L5" s="73">
        <v>3898795.11</v>
      </c>
    </row>
    <row r="6" s="52" customFormat="1" ht="15" spans="1:12">
      <c r="A6" s="30"/>
      <c r="B6" s="59"/>
      <c r="C6" s="32" t="s">
        <v>20</v>
      </c>
      <c r="D6" s="32" t="s">
        <v>27</v>
      </c>
      <c r="E6" s="32" t="s">
        <v>22</v>
      </c>
      <c r="F6" s="32" t="s">
        <v>28</v>
      </c>
      <c r="G6" s="32">
        <v>2013.1</v>
      </c>
      <c r="H6" s="32" t="s">
        <v>24</v>
      </c>
      <c r="I6" s="73">
        <v>1500</v>
      </c>
      <c r="J6" s="73">
        <v>2815718.59</v>
      </c>
      <c r="K6" s="73">
        <v>2297475.1</v>
      </c>
      <c r="L6" s="73">
        <v>2601723.98</v>
      </c>
    </row>
    <row r="7" s="52" customFormat="1" ht="15" spans="1:12">
      <c r="A7" s="30"/>
      <c r="B7" s="59"/>
      <c r="C7" s="32" t="s">
        <v>20</v>
      </c>
      <c r="D7" s="32" t="s">
        <v>29</v>
      </c>
      <c r="E7" s="32" t="s">
        <v>22</v>
      </c>
      <c r="F7" s="32" t="s">
        <v>30</v>
      </c>
      <c r="G7" s="32">
        <v>2014.1</v>
      </c>
      <c r="H7" s="32" t="s">
        <v>24</v>
      </c>
      <c r="I7" s="73">
        <v>4801.48</v>
      </c>
      <c r="J7" s="73">
        <v>7665854.42</v>
      </c>
      <c r="K7" s="73">
        <v>5723695.25</v>
      </c>
      <c r="L7" s="73">
        <v>7167573.88</v>
      </c>
    </row>
    <row r="8" s="52" customFormat="1" ht="15" spans="1:12">
      <c r="A8" s="30"/>
      <c r="B8" s="59"/>
      <c r="C8" s="32" t="s">
        <v>20</v>
      </c>
      <c r="D8" s="32" t="s">
        <v>31</v>
      </c>
      <c r="E8" s="32" t="s">
        <v>22</v>
      </c>
      <c r="F8" s="32" t="s">
        <v>32</v>
      </c>
      <c r="G8" s="32">
        <v>2003.1</v>
      </c>
      <c r="H8" s="32" t="s">
        <v>24</v>
      </c>
      <c r="I8" s="73">
        <v>100.64</v>
      </c>
      <c r="J8" s="73">
        <v>343839.73</v>
      </c>
      <c r="K8" s="73">
        <v>110792.89</v>
      </c>
      <c r="L8" s="73">
        <v>276103.3</v>
      </c>
    </row>
    <row r="9" s="52" customFormat="1" ht="15" spans="1:12">
      <c r="A9" s="30"/>
      <c r="B9" s="59"/>
      <c r="C9" s="32" t="s">
        <v>20</v>
      </c>
      <c r="D9" s="32" t="s">
        <v>33</v>
      </c>
      <c r="E9" s="32" t="s">
        <v>22</v>
      </c>
      <c r="F9" s="32" t="s">
        <v>32</v>
      </c>
      <c r="G9" s="32">
        <v>1999.1</v>
      </c>
      <c r="H9" s="32" t="s">
        <v>24</v>
      </c>
      <c r="I9" s="73">
        <v>456.48</v>
      </c>
      <c r="J9" s="73">
        <v>254553.9</v>
      </c>
      <c r="K9" s="73">
        <v>51618.56</v>
      </c>
      <c r="L9" s="73">
        <v>179205.95</v>
      </c>
    </row>
    <row r="10" s="52" customFormat="1" ht="15" spans="1:12">
      <c r="A10" s="30"/>
      <c r="B10" s="59"/>
      <c r="C10" s="32"/>
      <c r="D10" s="32" t="s">
        <v>34</v>
      </c>
      <c r="E10" s="32" t="s">
        <v>22</v>
      </c>
      <c r="F10" s="32" t="s">
        <v>35</v>
      </c>
      <c r="G10" s="32"/>
      <c r="H10" s="32" t="s">
        <v>24</v>
      </c>
      <c r="I10" s="73">
        <v>36.47</v>
      </c>
      <c r="J10" s="73"/>
      <c r="K10" s="73"/>
      <c r="L10" s="73">
        <v>4573.34</v>
      </c>
    </row>
    <row r="11" s="52" customFormat="1" ht="15" spans="1:12">
      <c r="A11" s="30"/>
      <c r="B11" s="59"/>
      <c r="C11" s="32" t="s">
        <v>20</v>
      </c>
      <c r="D11" s="32" t="s">
        <v>36</v>
      </c>
      <c r="E11" s="32" t="s">
        <v>22</v>
      </c>
      <c r="F11" s="32" t="s">
        <v>37</v>
      </c>
      <c r="G11" s="32">
        <v>1996.1</v>
      </c>
      <c r="H11" s="32" t="s">
        <v>24</v>
      </c>
      <c r="I11" s="73">
        <v>109.29</v>
      </c>
      <c r="J11" s="73">
        <v>113964</v>
      </c>
      <c r="K11" s="73">
        <v>10762.89</v>
      </c>
      <c r="L11" s="73">
        <v>63933.8</v>
      </c>
    </row>
    <row r="12" s="52" customFormat="1" ht="15" spans="1:12">
      <c r="A12" s="30"/>
      <c r="B12" s="59"/>
      <c r="C12" s="32" t="s">
        <v>20</v>
      </c>
      <c r="D12" s="32" t="s">
        <v>38</v>
      </c>
      <c r="E12" s="32" t="s">
        <v>22</v>
      </c>
      <c r="F12" s="32" t="s">
        <v>37</v>
      </c>
      <c r="G12" s="32">
        <v>1992.1</v>
      </c>
      <c r="H12" s="32" t="s">
        <v>24</v>
      </c>
      <c r="I12" s="73">
        <v>222.64</v>
      </c>
      <c r="J12" s="73">
        <v>106000</v>
      </c>
      <c r="K12" s="73">
        <v>0</v>
      </c>
      <c r="L12" s="73">
        <v>54802</v>
      </c>
    </row>
    <row r="13" s="52" customFormat="1" ht="15" spans="1:12">
      <c r="A13" s="30"/>
      <c r="B13" s="59"/>
      <c r="C13" s="32" t="s">
        <v>39</v>
      </c>
      <c r="D13" s="32" t="s">
        <v>40</v>
      </c>
      <c r="E13" s="32" t="s">
        <v>22</v>
      </c>
      <c r="F13" s="32" t="s">
        <v>41</v>
      </c>
      <c r="G13" s="32">
        <v>1992.1</v>
      </c>
      <c r="H13" s="32" t="s">
        <v>24</v>
      </c>
      <c r="I13" s="73">
        <v>1984.22</v>
      </c>
      <c r="J13" s="73">
        <v>1482700.76</v>
      </c>
      <c r="K13" s="73">
        <v>0</v>
      </c>
      <c r="L13" s="73">
        <v>1011201.92</v>
      </c>
    </row>
    <row r="14" s="52" customFormat="1" ht="15" spans="1:12">
      <c r="A14" s="30"/>
      <c r="B14" s="59"/>
      <c r="C14" s="32"/>
      <c r="D14" s="32" t="s">
        <v>42</v>
      </c>
      <c r="E14" s="32" t="s">
        <v>22</v>
      </c>
      <c r="F14" s="32" t="s">
        <v>43</v>
      </c>
      <c r="G14" s="32"/>
      <c r="H14" s="32" t="s">
        <v>24</v>
      </c>
      <c r="I14" s="73">
        <v>23.1</v>
      </c>
      <c r="J14" s="73"/>
      <c r="K14" s="73"/>
      <c r="L14" s="73">
        <v>3354.12</v>
      </c>
    </row>
    <row r="15" s="52" customFormat="1" ht="15" spans="1:12">
      <c r="A15" s="30"/>
      <c r="B15" s="59"/>
      <c r="C15" s="32" t="s">
        <v>39</v>
      </c>
      <c r="D15" s="32" t="s">
        <v>44</v>
      </c>
      <c r="E15" s="32" t="s">
        <v>22</v>
      </c>
      <c r="F15" s="32" t="s">
        <v>45</v>
      </c>
      <c r="G15" s="32">
        <v>1990.1</v>
      </c>
      <c r="H15" s="32" t="s">
        <v>24</v>
      </c>
      <c r="I15" s="73">
        <v>1993.52</v>
      </c>
      <c r="J15" s="73">
        <v>458424</v>
      </c>
      <c r="K15" s="73">
        <v>0</v>
      </c>
      <c r="L15" s="73">
        <v>302559.84</v>
      </c>
    </row>
    <row r="16" s="52" customFormat="1" ht="15" spans="1:12">
      <c r="A16" s="30"/>
      <c r="B16" s="59"/>
      <c r="C16" s="32" t="s">
        <v>39</v>
      </c>
      <c r="D16" s="32" t="s">
        <v>46</v>
      </c>
      <c r="E16" s="32" t="s">
        <v>22</v>
      </c>
      <c r="F16" s="32" t="s">
        <v>37</v>
      </c>
      <c r="G16" s="32">
        <v>1988.1</v>
      </c>
      <c r="H16" s="32" t="s">
        <v>24</v>
      </c>
      <c r="I16" s="73">
        <v>10.23</v>
      </c>
      <c r="J16" s="73">
        <v>6700</v>
      </c>
      <c r="K16" s="73">
        <v>0</v>
      </c>
      <c r="L16" s="73">
        <v>3316.5</v>
      </c>
    </row>
    <row r="17" s="52" customFormat="1" ht="15" spans="1:12">
      <c r="A17" s="30"/>
      <c r="B17" s="59"/>
      <c r="C17" s="32" t="s">
        <v>20</v>
      </c>
      <c r="D17" s="32" t="s">
        <v>47</v>
      </c>
      <c r="E17" s="32" t="s">
        <v>22</v>
      </c>
      <c r="F17" s="32" t="s">
        <v>48</v>
      </c>
      <c r="G17" s="32">
        <v>1992.1</v>
      </c>
      <c r="H17" s="32" t="s">
        <v>24</v>
      </c>
      <c r="I17" s="73">
        <v>2830.21</v>
      </c>
      <c r="J17" s="73">
        <v>4914040.9</v>
      </c>
      <c r="K17" s="73">
        <v>3944883.09</v>
      </c>
      <c r="L17" s="73">
        <v>3189212.54</v>
      </c>
    </row>
    <row r="18" s="52" customFormat="1" ht="15" spans="1:12">
      <c r="A18" s="30"/>
      <c r="B18" s="59"/>
      <c r="C18" s="32" t="s">
        <v>20</v>
      </c>
      <c r="D18" s="32" t="s">
        <v>49</v>
      </c>
      <c r="E18" s="32" t="s">
        <v>22</v>
      </c>
      <c r="F18" s="32" t="s">
        <v>41</v>
      </c>
      <c r="G18" s="32">
        <v>1992.1</v>
      </c>
      <c r="H18" s="32" t="s">
        <v>24</v>
      </c>
      <c r="I18" s="73">
        <v>1279.16</v>
      </c>
      <c r="J18" s="73">
        <v>1586186.88</v>
      </c>
      <c r="K18" s="73">
        <v>1273355.7</v>
      </c>
      <c r="L18" s="73">
        <v>1029435.29</v>
      </c>
    </row>
    <row r="19" s="52" customFormat="1" ht="15" spans="1:12">
      <c r="A19" s="30"/>
      <c r="B19" s="59"/>
      <c r="C19" s="57" t="s">
        <v>20</v>
      </c>
      <c r="D19" s="57" t="s">
        <v>50</v>
      </c>
      <c r="E19" s="32" t="s">
        <v>22</v>
      </c>
      <c r="F19" s="32" t="s">
        <v>35</v>
      </c>
      <c r="G19" s="32">
        <v>1992.1</v>
      </c>
      <c r="H19" s="32" t="s">
        <v>24</v>
      </c>
      <c r="I19" s="74">
        <v>163.36</v>
      </c>
      <c r="J19" s="73">
        <v>58500</v>
      </c>
      <c r="K19" s="73">
        <v>46962.5</v>
      </c>
      <c r="L19" s="73">
        <v>26383.5</v>
      </c>
    </row>
    <row r="20" s="52" customFormat="1" ht="15" spans="1:12">
      <c r="A20" s="60" t="s">
        <v>51</v>
      </c>
      <c r="B20" s="61"/>
      <c r="C20" s="61"/>
      <c r="D20" s="61"/>
      <c r="E20" s="61"/>
      <c r="F20" s="61"/>
      <c r="G20" s="62"/>
      <c r="H20" s="63"/>
      <c r="I20" s="75">
        <f>SUM(I4:I19)</f>
        <v>23204.58</v>
      </c>
      <c r="J20" s="75">
        <v>31488661.42</v>
      </c>
      <c r="K20" s="75">
        <v>17485678.82</v>
      </c>
      <c r="L20" s="75">
        <v>25331526.58</v>
      </c>
    </row>
    <row r="21" s="52" customFormat="1" spans="1:12">
      <c r="A21" s="32" t="s">
        <v>6</v>
      </c>
      <c r="B21" s="56" t="s">
        <v>7</v>
      </c>
      <c r="C21" s="57" t="s">
        <v>8</v>
      </c>
      <c r="D21" s="57" t="s">
        <v>9</v>
      </c>
      <c r="E21" s="57" t="s">
        <v>10</v>
      </c>
      <c r="F21" s="57" t="s">
        <v>11</v>
      </c>
      <c r="G21" s="57" t="s">
        <v>12</v>
      </c>
      <c r="H21" s="57" t="s">
        <v>13</v>
      </c>
      <c r="I21" s="57" t="s">
        <v>14</v>
      </c>
      <c r="J21" s="72" t="s">
        <v>15</v>
      </c>
      <c r="K21" s="32"/>
      <c r="L21" s="57" t="s">
        <v>16</v>
      </c>
    </row>
    <row r="22" s="52" customFormat="1" ht="15" spans="1:12">
      <c r="A22" s="32"/>
      <c r="B22" s="30"/>
      <c r="C22" s="58"/>
      <c r="D22" s="58"/>
      <c r="E22" s="58"/>
      <c r="F22" s="58"/>
      <c r="G22" s="58"/>
      <c r="H22" s="58"/>
      <c r="I22" s="58"/>
      <c r="J22" s="66" t="s">
        <v>17</v>
      </c>
      <c r="K22" s="66" t="s">
        <v>18</v>
      </c>
      <c r="L22" s="58"/>
    </row>
    <row r="23" s="52" customFormat="1" ht="15" spans="1:12">
      <c r="A23" s="57">
        <v>2</v>
      </c>
      <c r="B23" s="31" t="s">
        <v>52</v>
      </c>
      <c r="C23" s="32"/>
      <c r="D23" s="64" t="s">
        <v>53</v>
      </c>
      <c r="E23" s="64"/>
      <c r="F23" s="32" t="s">
        <v>54</v>
      </c>
      <c r="G23" s="65">
        <v>44362</v>
      </c>
      <c r="H23" s="66" t="s">
        <v>55</v>
      </c>
      <c r="I23" s="73">
        <v>222.5</v>
      </c>
      <c r="J23" s="73">
        <v>251498.73</v>
      </c>
      <c r="K23" s="73">
        <v>175525.16</v>
      </c>
      <c r="L23" s="73">
        <v>115366.25</v>
      </c>
    </row>
    <row r="24" s="52" customFormat="1" ht="15" spans="1:12">
      <c r="A24" s="30"/>
      <c r="B24" s="31"/>
      <c r="C24" s="32"/>
      <c r="D24" s="64" t="s">
        <v>56</v>
      </c>
      <c r="E24" s="64"/>
      <c r="F24" s="32" t="s">
        <v>54</v>
      </c>
      <c r="G24" s="65">
        <v>43465</v>
      </c>
      <c r="H24" s="66" t="s">
        <v>55</v>
      </c>
      <c r="I24" s="73">
        <v>400</v>
      </c>
      <c r="J24" s="73">
        <v>223302.48</v>
      </c>
      <c r="K24" s="73">
        <v>86064.43</v>
      </c>
      <c r="L24" s="73">
        <v>54600</v>
      </c>
    </row>
    <row r="25" s="52" customFormat="1" ht="15" spans="1:12">
      <c r="A25" s="30"/>
      <c r="B25" s="31"/>
      <c r="C25" s="32"/>
      <c r="D25" s="64" t="s">
        <v>57</v>
      </c>
      <c r="E25" s="64"/>
      <c r="F25" s="32"/>
      <c r="G25" s="65">
        <v>41791</v>
      </c>
      <c r="H25" s="66" t="s">
        <v>55</v>
      </c>
      <c r="I25" s="73">
        <v>11300</v>
      </c>
      <c r="J25" s="73">
        <v>3879903.06</v>
      </c>
      <c r="K25" s="73">
        <v>323325.26</v>
      </c>
      <c r="L25" s="73">
        <v>2322121.98</v>
      </c>
    </row>
    <row r="26" s="52" customFormat="1" ht="15" spans="1:12">
      <c r="A26" s="30"/>
      <c r="B26" s="31"/>
      <c r="C26" s="32"/>
      <c r="D26" s="64" t="s">
        <v>58</v>
      </c>
      <c r="E26" s="64"/>
      <c r="F26" s="32"/>
      <c r="G26" s="65">
        <v>42216</v>
      </c>
      <c r="H26" s="32" t="s">
        <v>59</v>
      </c>
      <c r="I26" s="73">
        <v>1</v>
      </c>
      <c r="J26" s="73">
        <v>658800</v>
      </c>
      <c r="K26" s="73">
        <v>0</v>
      </c>
      <c r="L26" s="73">
        <v>428220</v>
      </c>
    </row>
    <row r="27" s="52" customFormat="1" ht="15" spans="1:12">
      <c r="A27" s="30"/>
      <c r="B27" s="31"/>
      <c r="C27" s="32"/>
      <c r="D27" s="64" t="s">
        <v>60</v>
      </c>
      <c r="E27" s="64"/>
      <c r="F27" s="32"/>
      <c r="G27" s="65">
        <v>41780</v>
      </c>
      <c r="H27" s="66" t="s">
        <v>55</v>
      </c>
      <c r="I27" s="73">
        <v>10667</v>
      </c>
      <c r="J27" s="73">
        <v>910717.05</v>
      </c>
      <c r="K27" s="73">
        <v>0</v>
      </c>
      <c r="L27" s="73">
        <v>458546.03</v>
      </c>
    </row>
    <row r="28" s="52" customFormat="1" ht="15" spans="1:12">
      <c r="A28" s="30"/>
      <c r="B28" s="31"/>
      <c r="C28" s="32"/>
      <c r="D28" s="64" t="s">
        <v>61</v>
      </c>
      <c r="E28" s="64"/>
      <c r="F28" s="32" t="s">
        <v>54</v>
      </c>
      <c r="G28" s="65">
        <v>41780</v>
      </c>
      <c r="H28" s="66" t="s">
        <v>55</v>
      </c>
      <c r="I28" s="73">
        <v>460</v>
      </c>
      <c r="J28" s="73">
        <v>1589052.16</v>
      </c>
      <c r="K28" s="73">
        <v>0</v>
      </c>
      <c r="L28" s="73">
        <v>951047.72</v>
      </c>
    </row>
    <row r="29" s="52" customFormat="1" ht="15" spans="1:12">
      <c r="A29" s="30"/>
      <c r="B29" s="31"/>
      <c r="C29" s="32"/>
      <c r="D29" s="64" t="s">
        <v>62</v>
      </c>
      <c r="E29" s="64"/>
      <c r="F29" s="32" t="s">
        <v>63</v>
      </c>
      <c r="G29" s="65">
        <v>38596</v>
      </c>
      <c r="H29" s="32" t="s">
        <v>24</v>
      </c>
      <c r="I29" s="73">
        <v>60</v>
      </c>
      <c r="J29" s="73">
        <v>49525.15</v>
      </c>
      <c r="K29" s="73">
        <v>0</v>
      </c>
      <c r="L29" s="73">
        <v>9409.78</v>
      </c>
    </row>
    <row r="30" s="52" customFormat="1" ht="15" spans="1:12">
      <c r="A30" s="58"/>
      <c r="B30" s="31"/>
      <c r="C30" s="32"/>
      <c r="D30" s="64" t="s">
        <v>64</v>
      </c>
      <c r="E30" s="64"/>
      <c r="F30" s="32" t="s">
        <v>54</v>
      </c>
      <c r="G30" s="65">
        <v>34402</v>
      </c>
      <c r="H30" s="66" t="s">
        <v>55</v>
      </c>
      <c r="I30" s="73">
        <v>710</v>
      </c>
      <c r="J30" s="73">
        <v>583135</v>
      </c>
      <c r="K30" s="73">
        <v>0</v>
      </c>
      <c r="L30" s="73">
        <v>94176.3</v>
      </c>
    </row>
    <row r="31" s="52" customFormat="1" ht="15" spans="1:12">
      <c r="A31" s="25" t="s">
        <v>51</v>
      </c>
      <c r="B31" s="26"/>
      <c r="C31" s="26"/>
      <c r="D31" s="26"/>
      <c r="E31" s="26"/>
      <c r="F31" s="26"/>
      <c r="G31" s="27"/>
      <c r="H31" s="67"/>
      <c r="I31" s="76">
        <v>23820.5</v>
      </c>
      <c r="J31" s="76">
        <v>8145933.63</v>
      </c>
      <c r="K31" s="76">
        <v>584914.85</v>
      </c>
      <c r="L31" s="76">
        <v>4433488.06</v>
      </c>
    </row>
    <row r="32" s="52" customFormat="1" spans="1:12">
      <c r="A32" s="57">
        <v>3</v>
      </c>
      <c r="B32" s="56" t="s">
        <v>65</v>
      </c>
      <c r="C32" s="66" t="s">
        <v>66</v>
      </c>
      <c r="D32" s="32" t="s">
        <v>67</v>
      </c>
      <c r="E32" s="32" t="s">
        <v>68</v>
      </c>
      <c r="F32" s="32" t="s">
        <v>69</v>
      </c>
      <c r="G32" s="32" t="s">
        <v>70</v>
      </c>
      <c r="H32" s="68" t="s">
        <v>71</v>
      </c>
      <c r="I32" s="77" t="s">
        <v>72</v>
      </c>
      <c r="J32" s="78" t="s">
        <v>73</v>
      </c>
      <c r="K32" s="79"/>
      <c r="L32" s="32" t="s">
        <v>16</v>
      </c>
    </row>
    <row r="33" s="52" customFormat="1" ht="15" spans="1:12">
      <c r="A33" s="58"/>
      <c r="B33" s="69"/>
      <c r="C33" s="66" t="s">
        <v>74</v>
      </c>
      <c r="D33" s="32" t="s">
        <v>75</v>
      </c>
      <c r="E33" s="32" t="s">
        <v>22</v>
      </c>
      <c r="F33" s="32" t="s">
        <v>76</v>
      </c>
      <c r="G33" s="32" t="s">
        <v>77</v>
      </c>
      <c r="H33" s="66" t="s">
        <v>55</v>
      </c>
      <c r="I33" s="73">
        <v>33737.93</v>
      </c>
      <c r="J33" s="73"/>
      <c r="K33" s="73"/>
      <c r="L33" s="73">
        <v>25487098.17</v>
      </c>
    </row>
    <row r="34" s="52" customFormat="1" ht="15" spans="1:12">
      <c r="A34" s="25" t="s">
        <v>51</v>
      </c>
      <c r="B34" s="26"/>
      <c r="C34" s="26"/>
      <c r="D34" s="26"/>
      <c r="E34" s="26"/>
      <c r="F34" s="26"/>
      <c r="G34" s="27"/>
      <c r="H34" s="67"/>
      <c r="I34" s="76">
        <v>33738.93</v>
      </c>
      <c r="J34" s="76"/>
      <c r="K34" s="76"/>
      <c r="L34" s="76">
        <v>25487099.17</v>
      </c>
    </row>
    <row r="35" s="52" customFormat="1" spans="1:12">
      <c r="A35" s="57">
        <v>4</v>
      </c>
      <c r="B35" s="70" t="s">
        <v>78</v>
      </c>
      <c r="C35" s="32" t="s">
        <v>79</v>
      </c>
      <c r="D35" s="32" t="s">
        <v>80</v>
      </c>
      <c r="E35" s="32"/>
      <c r="F35" s="32"/>
      <c r="G35" s="32"/>
      <c r="H35" s="32" t="s">
        <v>81</v>
      </c>
      <c r="I35" s="32" t="s">
        <v>82</v>
      </c>
      <c r="J35" s="78" t="s">
        <v>73</v>
      </c>
      <c r="K35" s="79"/>
      <c r="L35" s="32" t="s">
        <v>16</v>
      </c>
    </row>
    <row r="36" s="52" customFormat="1" ht="15" spans="1:12">
      <c r="A36" s="30"/>
      <c r="B36" s="71"/>
      <c r="C36" s="32"/>
      <c r="D36" s="32" t="s">
        <v>83</v>
      </c>
      <c r="E36" s="32" t="s">
        <v>84</v>
      </c>
      <c r="F36" s="32" t="s">
        <v>85</v>
      </c>
      <c r="G36" s="32" t="s">
        <v>86</v>
      </c>
      <c r="H36" s="32"/>
      <c r="I36" s="32"/>
      <c r="J36" s="66" t="s">
        <v>87</v>
      </c>
      <c r="K36" s="66" t="s">
        <v>18</v>
      </c>
      <c r="L36" s="32"/>
    </row>
    <row r="37" s="52" customFormat="1" ht="15" spans="1:12">
      <c r="A37" s="30"/>
      <c r="B37" s="71"/>
      <c r="C37" s="32" t="s">
        <v>88</v>
      </c>
      <c r="D37" s="32"/>
      <c r="E37" s="32">
        <v>45</v>
      </c>
      <c r="F37" s="32"/>
      <c r="G37" s="32"/>
      <c r="H37" s="32" t="s">
        <v>89</v>
      </c>
      <c r="I37" s="80">
        <v>1</v>
      </c>
      <c r="J37" s="32"/>
      <c r="K37" s="32"/>
      <c r="L37" s="73">
        <v>12000</v>
      </c>
    </row>
    <row r="38" s="52" customFormat="1" ht="15" spans="1:12">
      <c r="A38" s="30"/>
      <c r="B38" s="71"/>
      <c r="C38" s="32" t="s">
        <v>88</v>
      </c>
      <c r="D38" s="32"/>
      <c r="E38" s="32">
        <v>26</v>
      </c>
      <c r="F38" s="32"/>
      <c r="G38" s="32"/>
      <c r="H38" s="32" t="s">
        <v>89</v>
      </c>
      <c r="I38" s="80">
        <v>1</v>
      </c>
      <c r="J38" s="32"/>
      <c r="K38" s="32"/>
      <c r="L38" s="73">
        <v>2800</v>
      </c>
    </row>
    <row r="39" s="52" customFormat="1" ht="15" spans="1:12">
      <c r="A39" s="30"/>
      <c r="B39" s="71"/>
      <c r="C39" s="32" t="s">
        <v>90</v>
      </c>
      <c r="D39" s="32"/>
      <c r="E39" s="32">
        <v>70</v>
      </c>
      <c r="F39" s="32"/>
      <c r="G39" s="32"/>
      <c r="H39" s="32" t="s">
        <v>89</v>
      </c>
      <c r="I39" s="80">
        <v>1</v>
      </c>
      <c r="J39" s="32"/>
      <c r="K39" s="32"/>
      <c r="L39" s="73">
        <v>10000</v>
      </c>
    </row>
    <row r="40" s="52" customFormat="1" ht="15" spans="1:12">
      <c r="A40" s="30"/>
      <c r="B40" s="71"/>
      <c r="C40" s="32" t="s">
        <v>90</v>
      </c>
      <c r="D40" s="32"/>
      <c r="E40" s="32">
        <v>18</v>
      </c>
      <c r="F40" s="32"/>
      <c r="G40" s="32"/>
      <c r="H40" s="32" t="s">
        <v>89</v>
      </c>
      <c r="I40" s="80">
        <v>1</v>
      </c>
      <c r="J40" s="32"/>
      <c r="K40" s="32"/>
      <c r="L40" s="73">
        <v>1600</v>
      </c>
    </row>
    <row r="41" s="52" customFormat="1" ht="15" spans="1:12">
      <c r="A41" s="30"/>
      <c r="B41" s="71"/>
      <c r="C41" s="32" t="s">
        <v>91</v>
      </c>
      <c r="D41" s="32"/>
      <c r="E41" s="32">
        <v>65</v>
      </c>
      <c r="F41" s="32"/>
      <c r="G41" s="32"/>
      <c r="H41" s="32" t="s">
        <v>89</v>
      </c>
      <c r="I41" s="80">
        <v>1</v>
      </c>
      <c r="J41" s="32"/>
      <c r="K41" s="32"/>
      <c r="L41" s="73">
        <v>9000</v>
      </c>
    </row>
    <row r="42" s="52" customFormat="1" ht="15" spans="1:12">
      <c r="A42" s="30"/>
      <c r="B42" s="71"/>
      <c r="C42" s="32" t="s">
        <v>91</v>
      </c>
      <c r="D42" s="32"/>
      <c r="E42" s="32">
        <v>60</v>
      </c>
      <c r="F42" s="32"/>
      <c r="G42" s="32"/>
      <c r="H42" s="32" t="s">
        <v>89</v>
      </c>
      <c r="I42" s="80">
        <v>1</v>
      </c>
      <c r="J42" s="32"/>
      <c r="K42" s="32"/>
      <c r="L42" s="73">
        <v>8000</v>
      </c>
    </row>
    <row r="43" s="52" customFormat="1" ht="15" spans="1:12">
      <c r="A43" s="30"/>
      <c r="B43" s="71"/>
      <c r="C43" s="32" t="s">
        <v>92</v>
      </c>
      <c r="D43" s="32"/>
      <c r="E43" s="32">
        <v>34</v>
      </c>
      <c r="F43" s="32"/>
      <c r="G43" s="32"/>
      <c r="H43" s="32" t="s">
        <v>89</v>
      </c>
      <c r="I43" s="80">
        <v>1</v>
      </c>
      <c r="J43" s="32"/>
      <c r="K43" s="32"/>
      <c r="L43" s="73">
        <v>5500</v>
      </c>
    </row>
    <row r="44" s="52" customFormat="1" ht="15" spans="1:12">
      <c r="A44" s="30"/>
      <c r="B44" s="71"/>
      <c r="C44" s="32" t="s">
        <v>92</v>
      </c>
      <c r="D44" s="32"/>
      <c r="E44" s="32">
        <v>60</v>
      </c>
      <c r="F44" s="32"/>
      <c r="G44" s="32"/>
      <c r="H44" s="32" t="s">
        <v>89</v>
      </c>
      <c r="I44" s="80">
        <v>1</v>
      </c>
      <c r="J44" s="32"/>
      <c r="K44" s="32"/>
      <c r="L44" s="73">
        <v>12000</v>
      </c>
    </row>
    <row r="45" s="52" customFormat="1" ht="15" spans="1:12">
      <c r="A45" s="30"/>
      <c r="B45" s="71"/>
      <c r="C45" s="32" t="s">
        <v>92</v>
      </c>
      <c r="D45" s="32"/>
      <c r="E45" s="32">
        <v>24</v>
      </c>
      <c r="F45" s="32"/>
      <c r="G45" s="32"/>
      <c r="H45" s="32" t="s">
        <v>89</v>
      </c>
      <c r="I45" s="80">
        <v>1</v>
      </c>
      <c r="J45" s="32"/>
      <c r="K45" s="32"/>
      <c r="L45" s="73">
        <v>3300</v>
      </c>
    </row>
    <row r="46" s="52" customFormat="1" ht="15" spans="1:12">
      <c r="A46" s="30"/>
      <c r="B46" s="71"/>
      <c r="C46" s="32" t="s">
        <v>92</v>
      </c>
      <c r="D46" s="32"/>
      <c r="E46" s="32">
        <v>50</v>
      </c>
      <c r="F46" s="32"/>
      <c r="G46" s="32"/>
      <c r="H46" s="32" t="s">
        <v>89</v>
      </c>
      <c r="I46" s="80">
        <v>1</v>
      </c>
      <c r="J46" s="32"/>
      <c r="K46" s="32"/>
      <c r="L46" s="73">
        <v>9000</v>
      </c>
    </row>
    <row r="47" s="52" customFormat="1" ht="15" spans="1:12">
      <c r="A47" s="30"/>
      <c r="B47" s="71"/>
      <c r="C47" s="32" t="s">
        <v>92</v>
      </c>
      <c r="D47" s="32"/>
      <c r="E47" s="32">
        <v>35</v>
      </c>
      <c r="F47" s="32"/>
      <c r="G47" s="32"/>
      <c r="H47" s="32" t="s">
        <v>89</v>
      </c>
      <c r="I47" s="80">
        <v>1</v>
      </c>
      <c r="J47" s="32"/>
      <c r="K47" s="32"/>
      <c r="L47" s="73">
        <v>5500</v>
      </c>
    </row>
    <row r="48" s="52" customFormat="1" ht="15" spans="1:12">
      <c r="A48" s="30"/>
      <c r="B48" s="71"/>
      <c r="C48" s="32" t="s">
        <v>93</v>
      </c>
      <c r="D48" s="32"/>
      <c r="E48" s="32">
        <v>60</v>
      </c>
      <c r="F48" s="32"/>
      <c r="G48" s="32"/>
      <c r="H48" s="32" t="s">
        <v>89</v>
      </c>
      <c r="I48" s="80">
        <v>1</v>
      </c>
      <c r="J48" s="32"/>
      <c r="K48" s="32"/>
      <c r="L48" s="73">
        <v>7400</v>
      </c>
    </row>
    <row r="49" s="52" customFormat="1" ht="15" spans="1:12">
      <c r="A49" s="30"/>
      <c r="B49" s="71"/>
      <c r="C49" s="32" t="s">
        <v>94</v>
      </c>
      <c r="D49" s="32"/>
      <c r="E49" s="32">
        <v>28</v>
      </c>
      <c r="F49" s="32"/>
      <c r="G49" s="32"/>
      <c r="H49" s="32" t="s">
        <v>89</v>
      </c>
      <c r="I49" s="80">
        <v>3</v>
      </c>
      <c r="J49" s="32"/>
      <c r="K49" s="32"/>
      <c r="L49" s="73">
        <v>10800</v>
      </c>
    </row>
    <row r="50" s="52" customFormat="1" ht="15" spans="1:12">
      <c r="A50" s="30"/>
      <c r="B50" s="71"/>
      <c r="C50" s="32" t="s">
        <v>94</v>
      </c>
      <c r="D50" s="32"/>
      <c r="E50" s="32">
        <v>20</v>
      </c>
      <c r="F50" s="32"/>
      <c r="G50" s="32"/>
      <c r="H50" s="32" t="s">
        <v>89</v>
      </c>
      <c r="I50" s="80">
        <v>2</v>
      </c>
      <c r="J50" s="32"/>
      <c r="K50" s="32"/>
      <c r="L50" s="73">
        <v>4200</v>
      </c>
    </row>
    <row r="51" s="52" customFormat="1" ht="15" spans="1:12">
      <c r="A51" s="30"/>
      <c r="B51" s="71"/>
      <c r="C51" s="32" t="s">
        <v>94</v>
      </c>
      <c r="D51" s="32"/>
      <c r="E51" s="32">
        <v>15</v>
      </c>
      <c r="F51" s="32"/>
      <c r="G51" s="32"/>
      <c r="H51" s="32" t="s">
        <v>89</v>
      </c>
      <c r="I51" s="80">
        <v>1</v>
      </c>
      <c r="J51" s="32"/>
      <c r="K51" s="32"/>
      <c r="L51" s="73">
        <v>750</v>
      </c>
    </row>
    <row r="52" s="52" customFormat="1" ht="15" spans="1:12">
      <c r="A52" s="30"/>
      <c r="B52" s="71"/>
      <c r="C52" s="32" t="s">
        <v>94</v>
      </c>
      <c r="D52" s="32"/>
      <c r="E52" s="32">
        <v>30</v>
      </c>
      <c r="F52" s="32"/>
      <c r="G52" s="32"/>
      <c r="H52" s="32" t="s">
        <v>89</v>
      </c>
      <c r="I52" s="80">
        <v>1</v>
      </c>
      <c r="J52" s="32"/>
      <c r="K52" s="32"/>
      <c r="L52" s="73">
        <v>4000</v>
      </c>
    </row>
    <row r="53" s="52" customFormat="1" ht="15" spans="1:12">
      <c r="A53" s="30"/>
      <c r="B53" s="71"/>
      <c r="C53" s="32" t="s">
        <v>94</v>
      </c>
      <c r="D53" s="32"/>
      <c r="E53" s="32">
        <v>36</v>
      </c>
      <c r="F53" s="32"/>
      <c r="G53" s="32"/>
      <c r="H53" s="32" t="s">
        <v>89</v>
      </c>
      <c r="I53" s="80">
        <v>1</v>
      </c>
      <c r="J53" s="32"/>
      <c r="K53" s="32"/>
      <c r="L53" s="73">
        <v>6500</v>
      </c>
    </row>
    <row r="54" s="52" customFormat="1" ht="15" spans="1:12">
      <c r="A54" s="30"/>
      <c r="B54" s="71"/>
      <c r="C54" s="32" t="s">
        <v>95</v>
      </c>
      <c r="D54" s="32"/>
      <c r="E54" s="32" t="s">
        <v>96</v>
      </c>
      <c r="F54" s="32"/>
      <c r="G54" s="32"/>
      <c r="H54" s="32" t="s">
        <v>89</v>
      </c>
      <c r="I54" s="80">
        <v>7</v>
      </c>
      <c r="J54" s="32"/>
      <c r="K54" s="32"/>
      <c r="L54" s="73">
        <v>90160</v>
      </c>
    </row>
    <row r="55" s="52" customFormat="1" ht="15" spans="1:12">
      <c r="A55" s="30"/>
      <c r="B55" s="71"/>
      <c r="C55" s="32" t="s">
        <v>95</v>
      </c>
      <c r="D55" s="32"/>
      <c r="E55" s="32">
        <v>40</v>
      </c>
      <c r="F55" s="32"/>
      <c r="G55" s="32"/>
      <c r="H55" s="32" t="s">
        <v>89</v>
      </c>
      <c r="I55" s="80">
        <v>1</v>
      </c>
      <c r="J55" s="32"/>
      <c r="K55" s="32"/>
      <c r="L55" s="73">
        <v>45000</v>
      </c>
    </row>
    <row r="56" s="52" customFormat="1" ht="15" spans="1:12">
      <c r="A56" s="30"/>
      <c r="B56" s="71"/>
      <c r="C56" s="32" t="s">
        <v>97</v>
      </c>
      <c r="D56" s="32"/>
      <c r="E56" s="32">
        <v>22</v>
      </c>
      <c r="F56" s="32"/>
      <c r="G56" s="32"/>
      <c r="H56" s="32" t="s">
        <v>89</v>
      </c>
      <c r="I56" s="80">
        <v>2</v>
      </c>
      <c r="J56" s="32"/>
      <c r="K56" s="32"/>
      <c r="L56" s="73">
        <v>2000</v>
      </c>
    </row>
    <row r="57" s="52" customFormat="1" ht="15" spans="1:12">
      <c r="A57" s="30"/>
      <c r="B57" s="71"/>
      <c r="C57" s="32" t="s">
        <v>98</v>
      </c>
      <c r="D57" s="32"/>
      <c r="E57" s="32">
        <v>12</v>
      </c>
      <c r="F57" s="32"/>
      <c r="G57" s="32"/>
      <c r="H57" s="32" t="s">
        <v>89</v>
      </c>
      <c r="I57" s="80">
        <v>4</v>
      </c>
      <c r="J57" s="32"/>
      <c r="K57" s="32"/>
      <c r="L57" s="73">
        <v>1400</v>
      </c>
    </row>
    <row r="58" s="52" customFormat="1" ht="15" spans="1:12">
      <c r="A58" s="30"/>
      <c r="B58" s="71"/>
      <c r="C58" s="32" t="s">
        <v>99</v>
      </c>
      <c r="D58" s="32"/>
      <c r="E58" s="32">
        <v>40</v>
      </c>
      <c r="F58" s="32"/>
      <c r="G58" s="32"/>
      <c r="H58" s="32" t="s">
        <v>89</v>
      </c>
      <c r="I58" s="80">
        <v>1</v>
      </c>
      <c r="J58" s="32"/>
      <c r="K58" s="32"/>
      <c r="L58" s="73">
        <v>2000</v>
      </c>
    </row>
    <row r="59" s="52" customFormat="1" ht="15" spans="1:12">
      <c r="A59" s="30"/>
      <c r="B59" s="71"/>
      <c r="C59" s="32" t="s">
        <v>100</v>
      </c>
      <c r="D59" s="32"/>
      <c r="E59" s="32">
        <v>6</v>
      </c>
      <c r="F59" s="32"/>
      <c r="G59" s="32"/>
      <c r="H59" s="32" t="s">
        <v>89</v>
      </c>
      <c r="I59" s="80">
        <v>18</v>
      </c>
      <c r="J59" s="32"/>
      <c r="K59" s="32"/>
      <c r="L59" s="73">
        <v>1260</v>
      </c>
    </row>
    <row r="60" s="52" customFormat="1" ht="15" spans="1:12">
      <c r="A60" s="30"/>
      <c r="B60" s="71"/>
      <c r="C60" s="32" t="s">
        <v>100</v>
      </c>
      <c r="D60" s="32"/>
      <c r="E60" s="32">
        <v>12</v>
      </c>
      <c r="F60" s="32"/>
      <c r="G60" s="32"/>
      <c r="H60" s="32" t="s">
        <v>89</v>
      </c>
      <c r="I60" s="80">
        <v>1</v>
      </c>
      <c r="J60" s="32"/>
      <c r="K60" s="32"/>
      <c r="L60" s="73">
        <v>1200</v>
      </c>
    </row>
    <row r="61" s="52" customFormat="1" ht="15" spans="1:12">
      <c r="A61" s="30"/>
      <c r="B61" s="71"/>
      <c r="C61" s="32" t="s">
        <v>101</v>
      </c>
      <c r="D61" s="32"/>
      <c r="E61" s="32">
        <v>20</v>
      </c>
      <c r="F61" s="32"/>
      <c r="G61" s="32"/>
      <c r="H61" s="32" t="s">
        <v>89</v>
      </c>
      <c r="I61" s="80">
        <v>41</v>
      </c>
      <c r="J61" s="32"/>
      <c r="K61" s="32"/>
      <c r="L61" s="73">
        <v>127100</v>
      </c>
    </row>
    <row r="62" s="52" customFormat="1" ht="15" spans="1:12">
      <c r="A62" s="30"/>
      <c r="B62" s="71"/>
      <c r="C62" s="32" t="s">
        <v>101</v>
      </c>
      <c r="D62" s="32"/>
      <c r="E62" s="32">
        <v>25</v>
      </c>
      <c r="F62" s="32"/>
      <c r="G62" s="32"/>
      <c r="H62" s="32" t="s">
        <v>89</v>
      </c>
      <c r="I62" s="80">
        <v>13</v>
      </c>
      <c r="J62" s="32"/>
      <c r="K62" s="32"/>
      <c r="L62" s="73">
        <v>55900</v>
      </c>
    </row>
    <row r="63" s="52" customFormat="1" ht="15" spans="1:12">
      <c r="A63" s="30"/>
      <c r="B63" s="71"/>
      <c r="C63" s="32" t="s">
        <v>101</v>
      </c>
      <c r="D63" s="32"/>
      <c r="E63" s="32">
        <v>30</v>
      </c>
      <c r="F63" s="32"/>
      <c r="G63" s="32"/>
      <c r="H63" s="32" t="s">
        <v>89</v>
      </c>
      <c r="I63" s="80">
        <v>2</v>
      </c>
      <c r="J63" s="32"/>
      <c r="K63" s="32"/>
      <c r="L63" s="73">
        <v>12000</v>
      </c>
    </row>
    <row r="64" s="52" customFormat="1" ht="15" spans="1:12">
      <c r="A64" s="30"/>
      <c r="B64" s="71"/>
      <c r="C64" s="32" t="s">
        <v>101</v>
      </c>
      <c r="D64" s="32"/>
      <c r="E64" s="32">
        <v>35</v>
      </c>
      <c r="F64" s="32"/>
      <c r="G64" s="32"/>
      <c r="H64" s="32" t="s">
        <v>89</v>
      </c>
      <c r="I64" s="80">
        <v>7</v>
      </c>
      <c r="J64" s="32"/>
      <c r="K64" s="32"/>
      <c r="L64" s="73">
        <v>49000</v>
      </c>
    </row>
    <row r="65" s="52" customFormat="1" ht="15" spans="1:12">
      <c r="A65" s="30"/>
      <c r="B65" s="71"/>
      <c r="C65" s="32" t="s">
        <v>101</v>
      </c>
      <c r="D65" s="32"/>
      <c r="E65" s="32">
        <v>43</v>
      </c>
      <c r="F65" s="32"/>
      <c r="G65" s="32"/>
      <c r="H65" s="32" t="s">
        <v>89</v>
      </c>
      <c r="I65" s="80">
        <v>1</v>
      </c>
      <c r="J65" s="32"/>
      <c r="K65" s="32"/>
      <c r="L65" s="73">
        <v>13000</v>
      </c>
    </row>
    <row r="66" s="52" customFormat="1" ht="15" spans="1:12">
      <c r="A66" s="30"/>
      <c r="B66" s="71"/>
      <c r="C66" s="32" t="s">
        <v>101</v>
      </c>
      <c r="D66" s="32"/>
      <c r="E66" s="32">
        <v>50</v>
      </c>
      <c r="F66" s="32"/>
      <c r="G66" s="32"/>
      <c r="H66" s="32" t="s">
        <v>89</v>
      </c>
      <c r="I66" s="80">
        <v>2</v>
      </c>
      <c r="J66" s="32"/>
      <c r="K66" s="32"/>
      <c r="L66" s="73">
        <v>44000</v>
      </c>
    </row>
    <row r="67" s="52" customFormat="1" ht="15" spans="1:12">
      <c r="A67" s="30"/>
      <c r="B67" s="71"/>
      <c r="C67" s="32" t="s">
        <v>102</v>
      </c>
      <c r="D67" s="32"/>
      <c r="E67" s="32">
        <v>5</v>
      </c>
      <c r="F67" s="32"/>
      <c r="G67" s="32"/>
      <c r="H67" s="32" t="s">
        <v>89</v>
      </c>
      <c r="I67" s="80">
        <v>5</v>
      </c>
      <c r="J67" s="32"/>
      <c r="K67" s="32"/>
      <c r="L67" s="73">
        <v>2750</v>
      </c>
    </row>
    <row r="68" s="52" customFormat="1" ht="15" spans="1:12">
      <c r="A68" s="30"/>
      <c r="B68" s="71"/>
      <c r="C68" s="32" t="s">
        <v>103</v>
      </c>
      <c r="D68" s="32"/>
      <c r="E68" s="32"/>
      <c r="F68" s="32"/>
      <c r="G68" s="32" t="s">
        <v>104</v>
      </c>
      <c r="H68" s="32" t="s">
        <v>89</v>
      </c>
      <c r="I68" s="80">
        <v>4016</v>
      </c>
      <c r="J68" s="32"/>
      <c r="K68" s="32"/>
      <c r="L68" s="73">
        <v>12048</v>
      </c>
    </row>
    <row r="69" s="52" customFormat="1" ht="15" spans="1:12">
      <c r="A69" s="30"/>
      <c r="B69" s="71"/>
      <c r="C69" s="32" t="s">
        <v>105</v>
      </c>
      <c r="D69" s="32"/>
      <c r="E69" s="32">
        <v>12</v>
      </c>
      <c r="F69" s="32"/>
      <c r="G69" s="32"/>
      <c r="H69" s="32" t="s">
        <v>89</v>
      </c>
      <c r="I69" s="80">
        <v>1</v>
      </c>
      <c r="J69" s="32"/>
      <c r="K69" s="32"/>
      <c r="L69" s="73">
        <v>2500</v>
      </c>
    </row>
    <row r="70" s="52" customFormat="1" ht="15" spans="1:12">
      <c r="A70" s="30"/>
      <c r="B70" s="71"/>
      <c r="C70" s="32" t="s">
        <v>106</v>
      </c>
      <c r="D70" s="32"/>
      <c r="E70" s="32"/>
      <c r="F70" s="32"/>
      <c r="G70" s="32">
        <v>1</v>
      </c>
      <c r="H70" s="32" t="s">
        <v>89</v>
      </c>
      <c r="I70" s="80">
        <v>1596</v>
      </c>
      <c r="J70" s="32"/>
      <c r="K70" s="32"/>
      <c r="L70" s="73">
        <v>15960</v>
      </c>
    </row>
    <row r="71" s="52" customFormat="1" ht="15" spans="1:12">
      <c r="A71" s="30"/>
      <c r="B71" s="71"/>
      <c r="C71" s="32" t="s">
        <v>107</v>
      </c>
      <c r="D71" s="32"/>
      <c r="E71" s="32"/>
      <c r="F71" s="32"/>
      <c r="G71" s="32">
        <v>20</v>
      </c>
      <c r="H71" s="32" t="s">
        <v>89</v>
      </c>
      <c r="I71" s="80">
        <v>28</v>
      </c>
      <c r="J71" s="32"/>
      <c r="K71" s="32"/>
      <c r="L71" s="73">
        <v>28</v>
      </c>
    </row>
    <row r="72" s="52" customFormat="1" ht="15" spans="1:12">
      <c r="A72" s="30"/>
      <c r="B72" s="71"/>
      <c r="C72" s="32" t="s">
        <v>108</v>
      </c>
      <c r="D72" s="32"/>
      <c r="E72" s="32">
        <v>0.3</v>
      </c>
      <c r="F72" s="32"/>
      <c r="G72" s="32">
        <v>0.8</v>
      </c>
      <c r="H72" s="32" t="s">
        <v>89</v>
      </c>
      <c r="I72" s="80">
        <v>21</v>
      </c>
      <c r="J72" s="32"/>
      <c r="K72" s="32"/>
      <c r="L72" s="73">
        <v>2730</v>
      </c>
    </row>
    <row r="73" s="52" customFormat="1" ht="15" spans="1:12">
      <c r="A73" s="30"/>
      <c r="B73" s="71"/>
      <c r="C73" s="32" t="s">
        <v>108</v>
      </c>
      <c r="D73" s="32"/>
      <c r="E73" s="32">
        <v>0.4</v>
      </c>
      <c r="F73" s="32"/>
      <c r="G73" s="32">
        <v>1.3</v>
      </c>
      <c r="H73" s="32" t="s">
        <v>89</v>
      </c>
      <c r="I73" s="80">
        <v>6</v>
      </c>
      <c r="J73" s="32"/>
      <c r="K73" s="32"/>
      <c r="L73" s="73">
        <v>2100</v>
      </c>
    </row>
    <row r="74" s="52" customFormat="1" ht="15" spans="1:12">
      <c r="A74" s="30"/>
      <c r="B74" s="71"/>
      <c r="C74" s="32" t="s">
        <v>109</v>
      </c>
      <c r="D74" s="32"/>
      <c r="E74" s="32">
        <v>12</v>
      </c>
      <c r="F74" s="32"/>
      <c r="G74" s="32"/>
      <c r="H74" s="32" t="s">
        <v>89</v>
      </c>
      <c r="I74" s="80">
        <v>9</v>
      </c>
      <c r="J74" s="32"/>
      <c r="K74" s="32"/>
      <c r="L74" s="73">
        <v>5850</v>
      </c>
    </row>
    <row r="75" s="52" customFormat="1" ht="15" spans="1:12">
      <c r="A75" s="30"/>
      <c r="B75" s="71"/>
      <c r="C75" s="32" t="s">
        <v>110</v>
      </c>
      <c r="D75" s="32"/>
      <c r="E75" s="32">
        <v>20</v>
      </c>
      <c r="F75" s="32"/>
      <c r="G75" s="32"/>
      <c r="H75" s="32" t="s">
        <v>89</v>
      </c>
      <c r="I75" s="80">
        <v>4</v>
      </c>
      <c r="J75" s="32"/>
      <c r="K75" s="32"/>
      <c r="L75" s="73">
        <v>2800</v>
      </c>
    </row>
    <row r="76" s="52" customFormat="1" ht="15" spans="1:12">
      <c r="A76" s="30"/>
      <c r="B76" s="71"/>
      <c r="C76" s="32" t="s">
        <v>111</v>
      </c>
      <c r="D76" s="32"/>
      <c r="E76" s="32">
        <v>12</v>
      </c>
      <c r="F76" s="32"/>
      <c r="G76" s="32"/>
      <c r="H76" s="32" t="s">
        <v>89</v>
      </c>
      <c r="I76" s="80">
        <v>8</v>
      </c>
      <c r="J76" s="32"/>
      <c r="K76" s="32"/>
      <c r="L76" s="73">
        <v>5200</v>
      </c>
    </row>
    <row r="77" s="52" customFormat="1" ht="15" spans="1:12">
      <c r="A77" s="30"/>
      <c r="B77" s="71"/>
      <c r="C77" s="32" t="s">
        <v>112</v>
      </c>
      <c r="D77" s="32"/>
      <c r="E77" s="32"/>
      <c r="F77" s="32"/>
      <c r="G77" s="32"/>
      <c r="H77" s="32" t="s">
        <v>89</v>
      </c>
      <c r="I77" s="80">
        <v>12</v>
      </c>
      <c r="J77" s="32"/>
      <c r="K77" s="32"/>
      <c r="L77" s="73">
        <v>840</v>
      </c>
    </row>
    <row r="78" s="52" customFormat="1" ht="15" spans="1:12">
      <c r="A78" s="30"/>
      <c r="B78" s="71"/>
      <c r="C78" s="32" t="s">
        <v>113</v>
      </c>
      <c r="D78" s="32"/>
      <c r="E78" s="32"/>
      <c r="F78" s="32"/>
      <c r="G78" s="32"/>
      <c r="H78" s="32" t="s">
        <v>89</v>
      </c>
      <c r="I78" s="80">
        <v>1</v>
      </c>
      <c r="J78" s="32"/>
      <c r="K78" s="32"/>
      <c r="L78" s="73">
        <v>200</v>
      </c>
    </row>
    <row r="79" s="52" customFormat="1" ht="15" spans="1:12">
      <c r="A79" s="58"/>
      <c r="B79" s="81"/>
      <c r="C79" s="32" t="s">
        <v>114</v>
      </c>
      <c r="D79" s="32"/>
      <c r="E79" s="32">
        <v>10</v>
      </c>
      <c r="F79" s="32"/>
      <c r="G79" s="32"/>
      <c r="H79" s="32" t="s">
        <v>89</v>
      </c>
      <c r="I79" s="80">
        <v>1</v>
      </c>
      <c r="J79" s="32"/>
      <c r="K79" s="32"/>
      <c r="L79" s="73">
        <v>380</v>
      </c>
    </row>
    <row r="80" s="52" customFormat="1" ht="15" spans="1:12">
      <c r="A80" s="25" t="s">
        <v>115</v>
      </c>
      <c r="B80" s="26"/>
      <c r="C80" s="26"/>
      <c r="D80" s="26"/>
      <c r="E80" s="26"/>
      <c r="F80" s="26"/>
      <c r="G80" s="27"/>
      <c r="H80" s="43"/>
      <c r="I80" s="86">
        <v>5828</v>
      </c>
      <c r="J80" s="43"/>
      <c r="K80" s="43"/>
      <c r="L80" s="76">
        <v>609756</v>
      </c>
    </row>
    <row r="81" s="52" customFormat="1" ht="24" customHeight="1" spans="1:12">
      <c r="A81" s="82" t="s">
        <v>116</v>
      </c>
      <c r="B81" s="83"/>
      <c r="C81" s="83"/>
      <c r="D81" s="83"/>
      <c r="E81" s="83"/>
      <c r="F81" s="83"/>
      <c r="G81" s="84"/>
      <c r="H81" s="85"/>
      <c r="I81" s="85"/>
      <c r="J81" s="85"/>
      <c r="K81" s="85"/>
      <c r="L81" s="87">
        <f>55861900</f>
        <v>55861900</v>
      </c>
    </row>
  </sheetData>
  <mergeCells count="49">
    <mergeCell ref="A1:L1"/>
    <mergeCell ref="J2:K2"/>
    <mergeCell ref="A20:G20"/>
    <mergeCell ref="J21:K21"/>
    <mergeCell ref="A31:G31"/>
    <mergeCell ref="J32:K32"/>
    <mergeCell ref="A34:G34"/>
    <mergeCell ref="D35:G35"/>
    <mergeCell ref="J35:K35"/>
    <mergeCell ref="A80:G80"/>
    <mergeCell ref="A81:G81"/>
    <mergeCell ref="A2:A3"/>
    <mergeCell ref="A4:A19"/>
    <mergeCell ref="A21:A22"/>
    <mergeCell ref="A23:A30"/>
    <mergeCell ref="A32:A33"/>
    <mergeCell ref="A35:A79"/>
    <mergeCell ref="B2:B3"/>
    <mergeCell ref="B4:B19"/>
    <mergeCell ref="B21:B22"/>
    <mergeCell ref="B23:B30"/>
    <mergeCell ref="B32:B33"/>
    <mergeCell ref="B35:B79"/>
    <mergeCell ref="C2:C3"/>
    <mergeCell ref="C9:C10"/>
    <mergeCell ref="C13:C14"/>
    <mergeCell ref="C21:C22"/>
    <mergeCell ref="C35:C36"/>
    <mergeCell ref="D2:D3"/>
    <mergeCell ref="D21:D22"/>
    <mergeCell ref="E2:E3"/>
    <mergeCell ref="E21:E22"/>
    <mergeCell ref="F2:F3"/>
    <mergeCell ref="F21:F22"/>
    <mergeCell ref="G2:G3"/>
    <mergeCell ref="G21:G22"/>
    <mergeCell ref="H2:H3"/>
    <mergeCell ref="H21:H22"/>
    <mergeCell ref="H35:H36"/>
    <mergeCell ref="I2:I3"/>
    <mergeCell ref="I21:I22"/>
    <mergeCell ref="I35:I36"/>
    <mergeCell ref="J9:J10"/>
    <mergeCell ref="J13:J14"/>
    <mergeCell ref="K9:K10"/>
    <mergeCell ref="K13:K14"/>
    <mergeCell ref="L2:L3"/>
    <mergeCell ref="L21:L22"/>
    <mergeCell ref="L35:L36"/>
  </mergeCells>
  <pageMargins left="0.7" right="0.7" top="0.75" bottom="0.75" header="0.3" footer="0.3"/>
  <pageSetup paperSize="9" scale="7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3"/>
  <sheetViews>
    <sheetView topLeftCell="A99" workbookViewId="0">
      <selection activeCell="C136" sqref="C136"/>
    </sheetView>
  </sheetViews>
  <sheetFormatPr defaultColWidth="9" defaultRowHeight="13.5"/>
  <cols>
    <col min="1" max="1" width="9" style="2"/>
    <col min="2" max="2" width="12.125" customWidth="1"/>
    <col min="3" max="3" width="25" customWidth="1"/>
    <col min="4" max="4" width="14.875" customWidth="1"/>
    <col min="5" max="5" width="27.125" customWidth="1"/>
    <col min="6" max="6" width="11" customWidth="1"/>
    <col min="10" max="10" width="9.25"/>
    <col min="11" max="12" width="15.125" customWidth="1"/>
    <col min="13" max="13" width="19.625" customWidth="1"/>
    <col min="14" max="14" width="23.25" customWidth="1"/>
    <col min="15" max="17" width="11.125"/>
    <col min="20" max="20" width="9.25"/>
    <col min="21" max="21" width="10.125"/>
  </cols>
  <sheetData>
    <row r="1" ht="28" customHeight="1" spans="1:14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>
      <c r="A2" s="3" t="s">
        <v>117</v>
      </c>
      <c r="B2" s="3" t="s">
        <v>7</v>
      </c>
      <c r="C2" s="4" t="s">
        <v>118</v>
      </c>
      <c r="D2" s="4" t="s">
        <v>119</v>
      </c>
      <c r="E2" s="4" t="s">
        <v>120</v>
      </c>
      <c r="F2" s="5" t="s">
        <v>12</v>
      </c>
      <c r="G2" s="6"/>
      <c r="H2" s="7"/>
      <c r="I2" s="19" t="s">
        <v>13</v>
      </c>
      <c r="J2" s="4" t="s">
        <v>121</v>
      </c>
      <c r="K2" s="4" t="s">
        <v>122</v>
      </c>
      <c r="L2" s="4"/>
      <c r="M2" s="4" t="s">
        <v>16</v>
      </c>
      <c r="N2" s="19" t="s">
        <v>123</v>
      </c>
    </row>
    <row r="3" spans="1:14">
      <c r="A3" s="4"/>
      <c r="B3" s="4"/>
      <c r="C3" s="4"/>
      <c r="D3" s="4"/>
      <c r="E3" s="4"/>
      <c r="F3" s="8"/>
      <c r="G3" s="9"/>
      <c r="H3" s="10"/>
      <c r="I3" s="19"/>
      <c r="J3" s="4"/>
      <c r="K3" s="4" t="s">
        <v>124</v>
      </c>
      <c r="L3" s="4" t="s">
        <v>125</v>
      </c>
      <c r="M3" s="4"/>
      <c r="N3" s="19"/>
    </row>
    <row r="4" ht="15" spans="1:14">
      <c r="A4" s="4">
        <v>1</v>
      </c>
      <c r="B4" s="11" t="s">
        <v>126</v>
      </c>
      <c r="C4" s="4" t="s">
        <v>127</v>
      </c>
      <c r="D4" s="4" t="s">
        <v>128</v>
      </c>
      <c r="E4" s="12" t="s">
        <v>129</v>
      </c>
      <c r="F4" s="13">
        <v>2011.09</v>
      </c>
      <c r="G4" s="14"/>
      <c r="H4" s="15"/>
      <c r="I4" s="19" t="s">
        <v>24</v>
      </c>
      <c r="J4" s="33">
        <v>3347.14</v>
      </c>
      <c r="K4" s="34">
        <v>6323000</v>
      </c>
      <c r="L4" s="34">
        <v>6323000</v>
      </c>
      <c r="M4" s="33">
        <v>6959312.3</v>
      </c>
      <c r="N4" s="19" t="s">
        <v>130</v>
      </c>
    </row>
    <row r="5" ht="15" spans="1:14">
      <c r="A5" s="4"/>
      <c r="B5" s="16"/>
      <c r="C5" s="4" t="s">
        <v>131</v>
      </c>
      <c r="D5" s="4" t="s">
        <v>128</v>
      </c>
      <c r="E5" s="12" t="s">
        <v>132</v>
      </c>
      <c r="F5" s="13">
        <v>2007.09</v>
      </c>
      <c r="G5" s="14"/>
      <c r="H5" s="15"/>
      <c r="I5" s="19" t="s">
        <v>24</v>
      </c>
      <c r="J5" s="33">
        <v>6144.89</v>
      </c>
      <c r="K5" s="34">
        <v>8042191.26</v>
      </c>
      <c r="L5" s="34">
        <v>8042191.26</v>
      </c>
      <c r="M5" s="33">
        <v>10030090.05</v>
      </c>
      <c r="N5" s="19" t="s">
        <v>130</v>
      </c>
    </row>
    <row r="6" ht="15" spans="1:14">
      <c r="A6" s="4"/>
      <c r="B6" s="16"/>
      <c r="C6" s="4" t="s">
        <v>133</v>
      </c>
      <c r="D6" s="4" t="s">
        <v>128</v>
      </c>
      <c r="E6" s="12" t="s">
        <v>132</v>
      </c>
      <c r="F6" s="13">
        <v>2003.11</v>
      </c>
      <c r="G6" s="14"/>
      <c r="H6" s="15"/>
      <c r="I6" s="35" t="s">
        <v>55</v>
      </c>
      <c r="J6" s="33">
        <v>2942.28</v>
      </c>
      <c r="K6" s="34">
        <v>2389290</v>
      </c>
      <c r="L6" s="34">
        <v>2389290</v>
      </c>
      <c r="M6" s="33">
        <v>3170721.74</v>
      </c>
      <c r="N6" s="19"/>
    </row>
    <row r="7" ht="15" spans="1:14">
      <c r="A7" s="4"/>
      <c r="B7" s="16"/>
      <c r="C7" s="4" t="s">
        <v>134</v>
      </c>
      <c r="D7" s="4" t="s">
        <v>128</v>
      </c>
      <c r="E7" s="12" t="s">
        <v>132</v>
      </c>
      <c r="F7" s="13">
        <v>2002.09</v>
      </c>
      <c r="G7" s="14"/>
      <c r="H7" s="15"/>
      <c r="I7" s="19" t="s">
        <v>24</v>
      </c>
      <c r="J7" s="33">
        <v>4409.7</v>
      </c>
      <c r="K7" s="34">
        <v>4423197.98</v>
      </c>
      <c r="L7" s="34">
        <v>4423197.98</v>
      </c>
      <c r="M7" s="33">
        <v>5577870.24</v>
      </c>
      <c r="N7" s="19" t="s">
        <v>135</v>
      </c>
    </row>
    <row r="8" ht="15" spans="1:14">
      <c r="A8" s="4"/>
      <c r="B8" s="16"/>
      <c r="C8" s="4" t="s">
        <v>136</v>
      </c>
      <c r="D8" s="4" t="s">
        <v>137</v>
      </c>
      <c r="E8" s="12" t="s">
        <v>138</v>
      </c>
      <c r="F8" s="13">
        <v>1997.11</v>
      </c>
      <c r="G8" s="14"/>
      <c r="H8" s="15"/>
      <c r="I8" s="35" t="s">
        <v>55</v>
      </c>
      <c r="J8" s="33">
        <v>41.66</v>
      </c>
      <c r="K8" s="34">
        <v>100980</v>
      </c>
      <c r="L8" s="34">
        <v>100980</v>
      </c>
      <c r="M8" s="33">
        <v>145649.27</v>
      </c>
      <c r="N8" s="19" t="s">
        <v>139</v>
      </c>
    </row>
    <row r="9" ht="15" spans="1:14">
      <c r="A9" s="4"/>
      <c r="B9" s="16"/>
      <c r="C9" s="4" t="s">
        <v>25</v>
      </c>
      <c r="D9" s="4" t="s">
        <v>128</v>
      </c>
      <c r="E9" s="12" t="s">
        <v>132</v>
      </c>
      <c r="F9" s="13">
        <v>2000.11</v>
      </c>
      <c r="G9" s="14"/>
      <c r="H9" s="15"/>
      <c r="I9" s="35" t="s">
        <v>55</v>
      </c>
      <c r="J9" s="33">
        <v>4770.86</v>
      </c>
      <c r="K9" s="34">
        <v>4081377.18</v>
      </c>
      <c r="L9" s="34">
        <v>4081377.18</v>
      </c>
      <c r="M9" s="33">
        <v>5119310.36</v>
      </c>
      <c r="N9" s="19"/>
    </row>
    <row r="10" ht="15" spans="1:14">
      <c r="A10" s="4"/>
      <c r="B10" s="16"/>
      <c r="C10" s="4" t="s">
        <v>140</v>
      </c>
      <c r="D10" s="4" t="s">
        <v>128</v>
      </c>
      <c r="E10" s="12" t="s">
        <v>129</v>
      </c>
      <c r="F10" s="13">
        <v>2014.09</v>
      </c>
      <c r="G10" s="14"/>
      <c r="H10" s="15"/>
      <c r="I10" s="35" t="s">
        <v>55</v>
      </c>
      <c r="J10" s="33">
        <v>4724.6</v>
      </c>
      <c r="K10" s="34">
        <v>8874716.93</v>
      </c>
      <c r="L10" s="34">
        <v>8874716.93</v>
      </c>
      <c r="M10" s="33">
        <v>9757105.31</v>
      </c>
      <c r="N10" s="19" t="s">
        <v>130</v>
      </c>
    </row>
    <row r="11" ht="15" spans="1:14">
      <c r="A11" s="17" t="s">
        <v>51</v>
      </c>
      <c r="B11" s="17"/>
      <c r="C11" s="17"/>
      <c r="D11" s="17"/>
      <c r="E11" s="17"/>
      <c r="F11" s="17"/>
      <c r="G11" s="17"/>
      <c r="H11" s="17"/>
      <c r="I11" s="36"/>
      <c r="J11" s="37">
        <v>26381.13</v>
      </c>
      <c r="K11" s="37">
        <v>34234753.35</v>
      </c>
      <c r="L11" s="37">
        <v>34234753.35</v>
      </c>
      <c r="M11" s="37">
        <v>40760059.27</v>
      </c>
      <c r="N11" s="38"/>
    </row>
    <row r="12" ht="15" spans="1:14">
      <c r="A12" s="4" t="s">
        <v>6</v>
      </c>
      <c r="B12" s="18" t="s">
        <v>7</v>
      </c>
      <c r="C12" s="4" t="s">
        <v>141</v>
      </c>
      <c r="D12" s="19" t="s">
        <v>69</v>
      </c>
      <c r="E12" s="4" t="s">
        <v>67</v>
      </c>
      <c r="F12" s="4" t="s">
        <v>68</v>
      </c>
      <c r="G12" s="4"/>
      <c r="H12" s="4"/>
      <c r="I12" s="19" t="s">
        <v>142</v>
      </c>
      <c r="J12" s="19" t="s">
        <v>143</v>
      </c>
      <c r="K12" s="39" t="s">
        <v>144</v>
      </c>
      <c r="L12" s="39" t="s">
        <v>122</v>
      </c>
      <c r="M12" s="39" t="s">
        <v>16</v>
      </c>
      <c r="N12" s="19" t="s">
        <v>123</v>
      </c>
    </row>
    <row r="13" ht="15" spans="1:14">
      <c r="A13" s="4">
        <v>2</v>
      </c>
      <c r="B13" s="18" t="s">
        <v>145</v>
      </c>
      <c r="C13" s="4">
        <v>50201045</v>
      </c>
      <c r="D13" s="19" t="s">
        <v>146</v>
      </c>
      <c r="E13" s="4" t="s">
        <v>147</v>
      </c>
      <c r="F13" s="19" t="s">
        <v>148</v>
      </c>
      <c r="G13" s="20"/>
      <c r="H13" s="20"/>
      <c r="I13" s="19" t="s">
        <v>149</v>
      </c>
      <c r="J13" s="19" t="s">
        <v>150</v>
      </c>
      <c r="K13" s="33">
        <v>53481.87</v>
      </c>
      <c r="L13" s="33">
        <v>1</v>
      </c>
      <c r="M13" s="33">
        <v>62353442.6</v>
      </c>
      <c r="N13" s="19"/>
    </row>
    <row r="14" ht="15" spans="1:14">
      <c r="A14" s="21" t="s">
        <v>51</v>
      </c>
      <c r="B14" s="21"/>
      <c r="C14" s="21"/>
      <c r="D14" s="21"/>
      <c r="E14" s="21"/>
      <c r="F14" s="21"/>
      <c r="G14" s="21"/>
      <c r="H14" s="21"/>
      <c r="I14" s="38"/>
      <c r="J14" s="38"/>
      <c r="K14" s="40">
        <f t="shared" ref="K14:M14" si="0">K13</f>
        <v>53481.87</v>
      </c>
      <c r="L14" s="40">
        <f t="shared" si="0"/>
        <v>1</v>
      </c>
      <c r="M14" s="40">
        <f t="shared" si="0"/>
        <v>62353442.6</v>
      </c>
      <c r="N14" s="38"/>
    </row>
    <row r="15" spans="1:15">
      <c r="A15" s="4" t="s">
        <v>6</v>
      </c>
      <c r="B15" s="3" t="s">
        <v>7</v>
      </c>
      <c r="C15" s="4" t="s">
        <v>118</v>
      </c>
      <c r="D15" s="4" t="s">
        <v>119</v>
      </c>
      <c r="E15" s="4" t="s">
        <v>12</v>
      </c>
      <c r="F15" s="4" t="s">
        <v>151</v>
      </c>
      <c r="G15" s="4" t="s">
        <v>152</v>
      </c>
      <c r="H15" s="4" t="s">
        <v>153</v>
      </c>
      <c r="I15" s="4" t="s">
        <v>13</v>
      </c>
      <c r="J15" s="4" t="s">
        <v>82</v>
      </c>
      <c r="K15" s="4" t="s">
        <v>122</v>
      </c>
      <c r="L15" s="4"/>
      <c r="M15" s="4" t="s">
        <v>16</v>
      </c>
      <c r="N15" s="19" t="s">
        <v>123</v>
      </c>
      <c r="O15" s="41"/>
    </row>
    <row r="16" ht="15" spans="1:15">
      <c r="A16" s="4"/>
      <c r="B16" s="4"/>
      <c r="C16" s="4"/>
      <c r="D16" s="4"/>
      <c r="E16" s="4"/>
      <c r="F16" s="4"/>
      <c r="G16" s="4"/>
      <c r="H16" s="4"/>
      <c r="I16" s="4"/>
      <c r="J16" s="4"/>
      <c r="K16" s="4" t="s">
        <v>124</v>
      </c>
      <c r="L16" s="4" t="s">
        <v>125</v>
      </c>
      <c r="M16" s="4"/>
      <c r="N16" s="19"/>
      <c r="O16" s="42"/>
    </row>
    <row r="17" ht="15" spans="1:15">
      <c r="A17" s="22">
        <v>3</v>
      </c>
      <c r="B17" s="11" t="s">
        <v>52</v>
      </c>
      <c r="C17" s="4" t="s">
        <v>154</v>
      </c>
      <c r="D17" s="4" t="s">
        <v>137</v>
      </c>
      <c r="E17" s="4">
        <v>1989</v>
      </c>
      <c r="F17" s="4">
        <v>30.6</v>
      </c>
      <c r="G17" s="4">
        <v>6.68</v>
      </c>
      <c r="H17" s="4">
        <v>5</v>
      </c>
      <c r="I17" s="3" t="s">
        <v>55</v>
      </c>
      <c r="J17" s="33">
        <v>204.29</v>
      </c>
      <c r="K17" s="33"/>
      <c r="L17" s="33"/>
      <c r="M17" s="33">
        <v>137039.77</v>
      </c>
      <c r="N17" s="19" t="s">
        <v>155</v>
      </c>
      <c r="O17" s="42"/>
    </row>
    <row r="18" ht="15" spans="1:15">
      <c r="A18" s="23"/>
      <c r="B18" s="16"/>
      <c r="C18" s="4" t="s">
        <v>156</v>
      </c>
      <c r="D18" s="4" t="s">
        <v>137</v>
      </c>
      <c r="E18" s="4">
        <v>1988</v>
      </c>
      <c r="F18" s="4"/>
      <c r="G18" s="4"/>
      <c r="H18" s="4"/>
      <c r="I18" s="4" t="s">
        <v>55</v>
      </c>
      <c r="J18" s="33">
        <v>120</v>
      </c>
      <c r="K18" s="33"/>
      <c r="L18" s="33"/>
      <c r="M18" s="33">
        <v>69580.8</v>
      </c>
      <c r="N18" s="19"/>
      <c r="O18" s="42"/>
    </row>
    <row r="19" ht="15" spans="1:15">
      <c r="A19" s="23"/>
      <c r="B19" s="16"/>
      <c r="C19" s="4" t="s">
        <v>157</v>
      </c>
      <c r="D19" s="4" t="s">
        <v>137</v>
      </c>
      <c r="E19" s="4">
        <v>2011</v>
      </c>
      <c r="F19" s="4">
        <v>3.9</v>
      </c>
      <c r="G19" s="4">
        <v>3.9</v>
      </c>
      <c r="H19" s="4">
        <v>3</v>
      </c>
      <c r="I19" s="4" t="s">
        <v>55</v>
      </c>
      <c r="J19" s="33">
        <v>15.21</v>
      </c>
      <c r="K19" s="33"/>
      <c r="L19" s="33"/>
      <c r="M19" s="33">
        <v>18541.75</v>
      </c>
      <c r="N19" s="19"/>
      <c r="O19" s="42"/>
    </row>
    <row r="20" ht="15" spans="1:15">
      <c r="A20" s="23"/>
      <c r="B20" s="16"/>
      <c r="C20" s="4" t="s">
        <v>158</v>
      </c>
      <c r="D20" s="4" t="s">
        <v>159</v>
      </c>
      <c r="E20" s="4">
        <v>2014</v>
      </c>
      <c r="F20" s="4"/>
      <c r="G20" s="4"/>
      <c r="H20" s="4"/>
      <c r="I20" s="4" t="s">
        <v>24</v>
      </c>
      <c r="J20" s="33">
        <v>7597.56</v>
      </c>
      <c r="K20" s="33"/>
      <c r="L20" s="33"/>
      <c r="M20" s="33">
        <v>664786.5</v>
      </c>
      <c r="N20" s="19"/>
      <c r="O20" s="42"/>
    </row>
    <row r="21" ht="15" spans="1:15">
      <c r="A21" s="23"/>
      <c r="B21" s="16"/>
      <c r="C21" s="4" t="s">
        <v>160</v>
      </c>
      <c r="D21" s="4" t="s">
        <v>161</v>
      </c>
      <c r="E21" s="4">
        <v>2014</v>
      </c>
      <c r="F21" s="4"/>
      <c r="G21" s="4"/>
      <c r="H21" s="4"/>
      <c r="I21" s="4" t="s">
        <v>55</v>
      </c>
      <c r="J21" s="33">
        <v>907.86</v>
      </c>
      <c r="K21" s="33"/>
      <c r="L21" s="33"/>
      <c r="M21" s="33">
        <v>151826.77</v>
      </c>
      <c r="N21" s="19" t="s">
        <v>162</v>
      </c>
      <c r="O21" s="42"/>
    </row>
    <row r="22" ht="15" spans="1:15">
      <c r="A22" s="23"/>
      <c r="B22" s="16"/>
      <c r="C22" s="4" t="s">
        <v>163</v>
      </c>
      <c r="D22" s="4" t="s">
        <v>164</v>
      </c>
      <c r="E22" s="4">
        <v>1989</v>
      </c>
      <c r="F22" s="4"/>
      <c r="G22" s="4"/>
      <c r="H22" s="4"/>
      <c r="I22" s="3" t="s">
        <v>165</v>
      </c>
      <c r="J22" s="33">
        <v>513.8</v>
      </c>
      <c r="K22" s="33"/>
      <c r="L22" s="33"/>
      <c r="M22" s="33">
        <v>143864</v>
      </c>
      <c r="N22" s="19"/>
      <c r="O22" s="42"/>
    </row>
    <row r="23" ht="15" spans="1:15">
      <c r="A23" s="23"/>
      <c r="B23" s="16"/>
      <c r="C23" s="4" t="s">
        <v>166</v>
      </c>
      <c r="D23" s="4" t="s">
        <v>167</v>
      </c>
      <c r="E23" s="4">
        <v>2014</v>
      </c>
      <c r="F23" s="4">
        <v>30</v>
      </c>
      <c r="G23" s="4">
        <v>28.5</v>
      </c>
      <c r="H23" s="4"/>
      <c r="I23" s="4" t="s">
        <v>24</v>
      </c>
      <c r="J23" s="33">
        <v>855</v>
      </c>
      <c r="K23" s="33"/>
      <c r="L23" s="33"/>
      <c r="M23" s="33">
        <v>78140.16</v>
      </c>
      <c r="N23" s="19"/>
      <c r="O23" s="42"/>
    </row>
    <row r="24" ht="15" spans="1:15">
      <c r="A24" s="23"/>
      <c r="B24" s="16"/>
      <c r="C24" s="4" t="s">
        <v>168</v>
      </c>
      <c r="D24" s="4"/>
      <c r="E24" s="4">
        <v>2014</v>
      </c>
      <c r="F24" s="4">
        <v>53</v>
      </c>
      <c r="G24" s="4">
        <v>35</v>
      </c>
      <c r="H24" s="4"/>
      <c r="I24" s="4" t="s">
        <v>24</v>
      </c>
      <c r="J24" s="33">
        <v>1855</v>
      </c>
      <c r="K24" s="33"/>
      <c r="L24" s="33"/>
      <c r="M24" s="33">
        <v>195912.5</v>
      </c>
      <c r="N24" s="19" t="s">
        <v>169</v>
      </c>
      <c r="O24" s="42"/>
    </row>
    <row r="25" ht="15" spans="1:15">
      <c r="A25" s="23"/>
      <c r="B25" s="16"/>
      <c r="C25" s="4" t="s">
        <v>170</v>
      </c>
      <c r="D25" s="4"/>
      <c r="E25" s="4">
        <v>2003</v>
      </c>
      <c r="F25" s="4"/>
      <c r="G25" s="4"/>
      <c r="H25" s="4"/>
      <c r="I25" s="4" t="s">
        <v>24</v>
      </c>
      <c r="J25" s="33">
        <v>96.33</v>
      </c>
      <c r="K25" s="33"/>
      <c r="L25" s="33"/>
      <c r="M25" s="33">
        <v>24566.03</v>
      </c>
      <c r="N25" s="19" t="s">
        <v>171</v>
      </c>
      <c r="O25" s="42"/>
    </row>
    <row r="26" ht="15" spans="1:15">
      <c r="A26" s="23"/>
      <c r="B26" s="16"/>
      <c r="C26" s="4" t="s">
        <v>172</v>
      </c>
      <c r="D26" s="4"/>
      <c r="E26" s="4">
        <v>2003</v>
      </c>
      <c r="F26" s="4">
        <v>12.2</v>
      </c>
      <c r="G26" s="4">
        <v>1.6</v>
      </c>
      <c r="H26" s="4">
        <v>2.7</v>
      </c>
      <c r="I26" s="4" t="s">
        <v>24</v>
      </c>
      <c r="J26" s="33">
        <v>19.52</v>
      </c>
      <c r="K26" s="33"/>
      <c r="L26" s="33"/>
      <c r="M26" s="33">
        <v>11712</v>
      </c>
      <c r="N26" s="19" t="s">
        <v>173</v>
      </c>
      <c r="O26" s="42"/>
    </row>
    <row r="27" ht="15" spans="1:15">
      <c r="A27" s="23"/>
      <c r="B27" s="16"/>
      <c r="C27" s="4" t="s">
        <v>174</v>
      </c>
      <c r="D27" s="4" t="s">
        <v>175</v>
      </c>
      <c r="E27" s="4">
        <v>2011</v>
      </c>
      <c r="F27" s="4">
        <v>9.3</v>
      </c>
      <c r="G27" s="4">
        <v>0.35</v>
      </c>
      <c r="H27" s="4">
        <v>2.5</v>
      </c>
      <c r="I27" s="3" t="s">
        <v>165</v>
      </c>
      <c r="J27" s="33">
        <v>8.14</v>
      </c>
      <c r="K27" s="33"/>
      <c r="L27" s="33"/>
      <c r="M27" s="33">
        <v>4227.38</v>
      </c>
      <c r="N27" s="19"/>
      <c r="O27" s="42"/>
    </row>
    <row r="28" ht="15" spans="1:15">
      <c r="A28" s="23"/>
      <c r="B28" s="16"/>
      <c r="C28" s="4" t="s">
        <v>176</v>
      </c>
      <c r="D28" s="4" t="s">
        <v>177</v>
      </c>
      <c r="E28" s="4">
        <v>2015</v>
      </c>
      <c r="F28" s="4"/>
      <c r="G28" s="4"/>
      <c r="H28" s="4"/>
      <c r="I28" s="4" t="s">
        <v>178</v>
      </c>
      <c r="J28" s="33">
        <v>1</v>
      </c>
      <c r="K28" s="33"/>
      <c r="L28" s="33"/>
      <c r="M28" s="33">
        <v>9600</v>
      </c>
      <c r="N28" s="19" t="s">
        <v>179</v>
      </c>
      <c r="O28" s="42"/>
    </row>
    <row r="29" ht="15" spans="1:15">
      <c r="A29" s="23"/>
      <c r="B29" s="16"/>
      <c r="C29" s="4" t="s">
        <v>46</v>
      </c>
      <c r="D29" s="4" t="s">
        <v>137</v>
      </c>
      <c r="E29" s="4">
        <v>2016</v>
      </c>
      <c r="F29" s="4">
        <v>3.4</v>
      </c>
      <c r="G29" s="4">
        <v>2.3</v>
      </c>
      <c r="H29" s="4">
        <v>2.7</v>
      </c>
      <c r="I29" s="4" t="s">
        <v>24</v>
      </c>
      <c r="J29" s="33">
        <v>7.82</v>
      </c>
      <c r="K29" s="33"/>
      <c r="L29" s="33"/>
      <c r="M29" s="33">
        <v>7107.44</v>
      </c>
      <c r="N29" s="19"/>
      <c r="O29" s="42"/>
    </row>
    <row r="30" ht="15" spans="1:15">
      <c r="A30" s="23"/>
      <c r="B30" s="16"/>
      <c r="C30" s="4" t="s">
        <v>180</v>
      </c>
      <c r="D30" s="4"/>
      <c r="E30" s="4">
        <v>2014</v>
      </c>
      <c r="F30" s="4"/>
      <c r="G30" s="4"/>
      <c r="H30" s="4"/>
      <c r="I30" s="4"/>
      <c r="J30" s="33"/>
      <c r="K30" s="33"/>
      <c r="L30" s="33"/>
      <c r="M30" s="33">
        <v>99791.88</v>
      </c>
      <c r="N30" s="19"/>
      <c r="O30" s="42"/>
    </row>
    <row r="31" ht="15" spans="1:15">
      <c r="A31" s="23"/>
      <c r="B31" s="16"/>
      <c r="C31" s="4" t="s">
        <v>181</v>
      </c>
      <c r="D31" s="4"/>
      <c r="E31" s="4">
        <v>2000</v>
      </c>
      <c r="F31" s="4"/>
      <c r="G31" s="4"/>
      <c r="H31" s="4"/>
      <c r="I31" s="4" t="s">
        <v>178</v>
      </c>
      <c r="J31" s="33">
        <v>1</v>
      </c>
      <c r="K31" s="33">
        <v>16264798</v>
      </c>
      <c r="L31" s="33">
        <v>16264798</v>
      </c>
      <c r="M31" s="33">
        <v>19309718.66</v>
      </c>
      <c r="N31" s="19" t="s">
        <v>182</v>
      </c>
      <c r="O31" s="42"/>
    </row>
    <row r="32" ht="15" spans="1:14">
      <c r="A32" s="23"/>
      <c r="B32" s="16"/>
      <c r="C32" s="4" t="s">
        <v>183</v>
      </c>
      <c r="D32" s="4"/>
      <c r="E32" s="4">
        <v>2017</v>
      </c>
      <c r="F32" s="4">
        <v>52.5</v>
      </c>
      <c r="G32" s="4">
        <v>40.4</v>
      </c>
      <c r="H32" s="4"/>
      <c r="I32" s="4" t="s">
        <v>24</v>
      </c>
      <c r="J32" s="33">
        <v>2121</v>
      </c>
      <c r="K32" s="33">
        <v>2374700</v>
      </c>
      <c r="L32" s="33">
        <v>2374700</v>
      </c>
      <c r="M32" s="33">
        <v>2238860.04</v>
      </c>
      <c r="N32" s="19"/>
    </row>
    <row r="33" ht="15" spans="1:14">
      <c r="A33" s="23"/>
      <c r="B33" s="16"/>
      <c r="C33" s="4" t="s">
        <v>184</v>
      </c>
      <c r="D33" s="4"/>
      <c r="E33" s="4"/>
      <c r="F33" s="4"/>
      <c r="G33" s="4"/>
      <c r="H33" s="4"/>
      <c r="I33" s="4" t="s">
        <v>24</v>
      </c>
      <c r="J33" s="33">
        <v>409.61</v>
      </c>
      <c r="K33" s="33"/>
      <c r="L33" s="33"/>
      <c r="M33" s="33">
        <v>21768.31</v>
      </c>
      <c r="N33" s="19"/>
    </row>
    <row r="34" ht="15" spans="1:14">
      <c r="A34" s="23"/>
      <c r="B34" s="16"/>
      <c r="C34" s="4" t="s">
        <v>185</v>
      </c>
      <c r="D34" s="4" t="s">
        <v>175</v>
      </c>
      <c r="E34" s="4"/>
      <c r="F34" s="4">
        <v>2</v>
      </c>
      <c r="G34" s="4">
        <v>1.5</v>
      </c>
      <c r="H34" s="4">
        <v>1.5</v>
      </c>
      <c r="I34" s="4" t="s">
        <v>186</v>
      </c>
      <c r="J34" s="33">
        <v>3.61</v>
      </c>
      <c r="K34" s="33"/>
      <c r="L34" s="33"/>
      <c r="M34" s="33">
        <v>2011.38</v>
      </c>
      <c r="N34" s="19" t="s">
        <v>187</v>
      </c>
    </row>
    <row r="35" ht="15" spans="1:14">
      <c r="A35" s="24"/>
      <c r="B35" s="16"/>
      <c r="C35" s="4" t="s">
        <v>185</v>
      </c>
      <c r="D35" s="4" t="s">
        <v>175</v>
      </c>
      <c r="E35" s="4"/>
      <c r="F35" s="4">
        <v>3</v>
      </c>
      <c r="G35" s="4">
        <v>2</v>
      </c>
      <c r="H35" s="4">
        <v>2.5</v>
      </c>
      <c r="I35" s="4" t="s">
        <v>186</v>
      </c>
      <c r="J35" s="33">
        <v>11.87</v>
      </c>
      <c r="K35" s="33"/>
      <c r="L35" s="33"/>
      <c r="M35" s="33">
        <v>4925.45</v>
      </c>
      <c r="N35" s="19" t="s">
        <v>187</v>
      </c>
    </row>
    <row r="36" ht="15" spans="1:14">
      <c r="A36" s="25" t="s">
        <v>51</v>
      </c>
      <c r="B36" s="26"/>
      <c r="C36" s="26"/>
      <c r="D36" s="26"/>
      <c r="E36" s="26"/>
      <c r="F36" s="26"/>
      <c r="G36" s="26"/>
      <c r="H36" s="27"/>
      <c r="I36" s="43"/>
      <c r="J36" s="38"/>
      <c r="K36" s="40">
        <v>18639498</v>
      </c>
      <c r="L36" s="40">
        <v>18639498</v>
      </c>
      <c r="M36" s="40">
        <v>23193980.82</v>
      </c>
      <c r="N36" s="38"/>
    </row>
    <row r="37" spans="1:14">
      <c r="A37" s="4" t="s">
        <v>6</v>
      </c>
      <c r="B37" s="3" t="s">
        <v>7</v>
      </c>
      <c r="C37" s="4" t="s">
        <v>118</v>
      </c>
      <c r="D37" s="4"/>
      <c r="E37" s="4" t="s">
        <v>188</v>
      </c>
      <c r="F37" s="28"/>
      <c r="G37" s="4"/>
      <c r="H37" s="4"/>
      <c r="I37" s="4" t="s">
        <v>13</v>
      </c>
      <c r="J37" s="3" t="s">
        <v>189</v>
      </c>
      <c r="K37" s="44"/>
      <c r="L37" s="44"/>
      <c r="M37" s="4" t="s">
        <v>16</v>
      </c>
      <c r="N37" s="20"/>
    </row>
    <row r="38" ht="15" spans="1:14">
      <c r="A38" s="4"/>
      <c r="B38" s="4"/>
      <c r="C38" s="4"/>
      <c r="D38" s="4"/>
      <c r="E38" s="3" t="s">
        <v>190</v>
      </c>
      <c r="F38" s="29" t="s">
        <v>191</v>
      </c>
      <c r="G38" s="3" t="s">
        <v>192</v>
      </c>
      <c r="H38" s="4" t="s">
        <v>193</v>
      </c>
      <c r="I38" s="4"/>
      <c r="J38" s="4" t="s">
        <v>82</v>
      </c>
      <c r="K38" s="44" t="s">
        <v>194</v>
      </c>
      <c r="L38" s="44" t="s">
        <v>195</v>
      </c>
      <c r="M38" s="4"/>
      <c r="N38" s="20"/>
    </row>
    <row r="39" ht="15" spans="1:14">
      <c r="A39" s="22">
        <v>4</v>
      </c>
      <c r="B39" s="11" t="s">
        <v>78</v>
      </c>
      <c r="C39" s="4" t="s">
        <v>95</v>
      </c>
      <c r="D39" s="4"/>
      <c r="E39" s="4">
        <v>25</v>
      </c>
      <c r="F39" s="28"/>
      <c r="G39" s="4"/>
      <c r="H39" s="4">
        <v>6</v>
      </c>
      <c r="I39" s="4" t="s">
        <v>89</v>
      </c>
      <c r="J39" s="4">
        <v>1</v>
      </c>
      <c r="K39" s="33">
        <v>8000</v>
      </c>
      <c r="L39" s="33">
        <v>8000</v>
      </c>
      <c r="M39" s="33">
        <f t="shared" ref="M39:M102" si="1">L39</f>
        <v>8000</v>
      </c>
      <c r="N39" s="20"/>
    </row>
    <row r="40" ht="15" spans="1:14">
      <c r="A40" s="23"/>
      <c r="B40" s="16"/>
      <c r="C40" s="4" t="s">
        <v>95</v>
      </c>
      <c r="D40" s="4"/>
      <c r="E40" s="4"/>
      <c r="F40" s="28">
        <v>20</v>
      </c>
      <c r="G40" s="4">
        <v>6</v>
      </c>
      <c r="H40" s="4">
        <v>6</v>
      </c>
      <c r="I40" s="4" t="s">
        <v>89</v>
      </c>
      <c r="J40" s="4">
        <v>1</v>
      </c>
      <c r="K40" s="33">
        <v>7500</v>
      </c>
      <c r="L40" s="33">
        <v>7500</v>
      </c>
      <c r="M40" s="33">
        <f t="shared" si="1"/>
        <v>7500</v>
      </c>
      <c r="N40" s="20"/>
    </row>
    <row r="41" ht="15" spans="1:14">
      <c r="A41" s="23"/>
      <c r="B41" s="16"/>
      <c r="C41" s="4" t="s">
        <v>95</v>
      </c>
      <c r="D41" s="4"/>
      <c r="E41" s="4"/>
      <c r="F41" s="28">
        <v>17</v>
      </c>
      <c r="G41" s="4"/>
      <c r="H41" s="4"/>
      <c r="I41" s="4" t="s">
        <v>89</v>
      </c>
      <c r="J41" s="4">
        <v>1</v>
      </c>
      <c r="K41" s="33">
        <v>4500</v>
      </c>
      <c r="L41" s="33">
        <v>4500</v>
      </c>
      <c r="M41" s="33">
        <f t="shared" si="1"/>
        <v>4500</v>
      </c>
      <c r="N41" s="20"/>
    </row>
    <row r="42" ht="15" spans="1:14">
      <c r="A42" s="23"/>
      <c r="B42" s="16"/>
      <c r="C42" s="4" t="s">
        <v>95</v>
      </c>
      <c r="D42" s="4"/>
      <c r="E42" s="4"/>
      <c r="F42" s="28">
        <v>7</v>
      </c>
      <c r="G42" s="4"/>
      <c r="H42" s="4"/>
      <c r="I42" s="4" t="s">
        <v>89</v>
      </c>
      <c r="J42" s="4">
        <v>6</v>
      </c>
      <c r="K42" s="33">
        <v>350</v>
      </c>
      <c r="L42" s="33">
        <v>2100</v>
      </c>
      <c r="M42" s="33">
        <f t="shared" si="1"/>
        <v>2100</v>
      </c>
      <c r="N42" s="20"/>
    </row>
    <row r="43" ht="15" spans="1:14">
      <c r="A43" s="23"/>
      <c r="B43" s="16"/>
      <c r="C43" s="4" t="s">
        <v>95</v>
      </c>
      <c r="D43" s="4"/>
      <c r="E43" s="4"/>
      <c r="F43" s="28"/>
      <c r="G43" s="4"/>
      <c r="H43" s="4"/>
      <c r="I43" s="4" t="s">
        <v>89</v>
      </c>
      <c r="J43" s="4">
        <v>41</v>
      </c>
      <c r="K43" s="33">
        <v>200</v>
      </c>
      <c r="L43" s="33">
        <v>8200</v>
      </c>
      <c r="M43" s="33">
        <f t="shared" si="1"/>
        <v>8200</v>
      </c>
      <c r="N43" s="20"/>
    </row>
    <row r="44" ht="15" spans="1:14">
      <c r="A44" s="23"/>
      <c r="B44" s="16"/>
      <c r="C44" s="4" t="s">
        <v>95</v>
      </c>
      <c r="D44" s="4"/>
      <c r="E44" s="4"/>
      <c r="F44" s="28" t="s">
        <v>196</v>
      </c>
      <c r="G44" s="4"/>
      <c r="H44" s="4"/>
      <c r="I44" s="4" t="s">
        <v>89</v>
      </c>
      <c r="J44" s="4">
        <v>9</v>
      </c>
      <c r="K44" s="33">
        <v>1300</v>
      </c>
      <c r="L44" s="33">
        <v>11700</v>
      </c>
      <c r="M44" s="33">
        <f t="shared" si="1"/>
        <v>11700</v>
      </c>
      <c r="N44" s="20"/>
    </row>
    <row r="45" ht="15" spans="1:14">
      <c r="A45" s="23"/>
      <c r="B45" s="16"/>
      <c r="C45" s="4" t="s">
        <v>197</v>
      </c>
      <c r="D45" s="4"/>
      <c r="E45" s="4"/>
      <c r="F45" s="28"/>
      <c r="G45" s="4"/>
      <c r="H45" s="4"/>
      <c r="I45" s="4" t="s">
        <v>89</v>
      </c>
      <c r="J45" s="4">
        <v>2</v>
      </c>
      <c r="K45" s="33">
        <v>200</v>
      </c>
      <c r="L45" s="33">
        <v>400</v>
      </c>
      <c r="M45" s="33">
        <f t="shared" si="1"/>
        <v>400</v>
      </c>
      <c r="N45" s="20"/>
    </row>
    <row r="46" ht="15" spans="1:14">
      <c r="A46" s="23"/>
      <c r="B46" s="16"/>
      <c r="C46" s="4" t="s">
        <v>95</v>
      </c>
      <c r="D46" s="4"/>
      <c r="E46" s="4"/>
      <c r="F46" s="28">
        <v>15</v>
      </c>
      <c r="G46" s="4"/>
      <c r="H46" s="4"/>
      <c r="I46" s="4" t="s">
        <v>89</v>
      </c>
      <c r="J46" s="4">
        <v>65</v>
      </c>
      <c r="K46" s="33">
        <v>1500</v>
      </c>
      <c r="L46" s="33">
        <v>97500</v>
      </c>
      <c r="M46" s="33">
        <f t="shared" si="1"/>
        <v>97500</v>
      </c>
      <c r="N46" s="20"/>
    </row>
    <row r="47" ht="15" spans="1:14">
      <c r="A47" s="23"/>
      <c r="B47" s="16"/>
      <c r="C47" s="4" t="s">
        <v>198</v>
      </c>
      <c r="D47" s="4"/>
      <c r="E47" s="4">
        <v>10</v>
      </c>
      <c r="F47" s="28"/>
      <c r="G47" s="4">
        <v>1.8</v>
      </c>
      <c r="H47" s="4"/>
      <c r="I47" s="4" t="s">
        <v>89</v>
      </c>
      <c r="J47" s="4">
        <v>1</v>
      </c>
      <c r="K47" s="33">
        <v>480</v>
      </c>
      <c r="L47" s="33">
        <v>480</v>
      </c>
      <c r="M47" s="33">
        <f t="shared" si="1"/>
        <v>480</v>
      </c>
      <c r="N47" s="20"/>
    </row>
    <row r="48" ht="15" spans="1:14">
      <c r="A48" s="23"/>
      <c r="B48" s="16"/>
      <c r="C48" s="4" t="s">
        <v>199</v>
      </c>
      <c r="D48" s="4"/>
      <c r="E48" s="4"/>
      <c r="F48" s="28"/>
      <c r="G48" s="4"/>
      <c r="H48" s="4"/>
      <c r="I48" s="3" t="s">
        <v>55</v>
      </c>
      <c r="J48" s="4">
        <v>500</v>
      </c>
      <c r="K48" s="33">
        <v>15</v>
      </c>
      <c r="L48" s="33">
        <v>7500</v>
      </c>
      <c r="M48" s="33">
        <f t="shared" si="1"/>
        <v>7500</v>
      </c>
      <c r="N48" s="20"/>
    </row>
    <row r="49" ht="15" spans="1:14">
      <c r="A49" s="23"/>
      <c r="B49" s="16"/>
      <c r="C49" s="4" t="s">
        <v>111</v>
      </c>
      <c r="D49" s="4"/>
      <c r="E49" s="4">
        <v>10</v>
      </c>
      <c r="F49" s="28"/>
      <c r="G49" s="4">
        <v>1.8</v>
      </c>
      <c r="H49" s="4"/>
      <c r="I49" s="4" t="s">
        <v>89</v>
      </c>
      <c r="J49" s="4">
        <v>1</v>
      </c>
      <c r="K49" s="33">
        <v>300</v>
      </c>
      <c r="L49" s="33">
        <v>300</v>
      </c>
      <c r="M49" s="33">
        <f t="shared" si="1"/>
        <v>300</v>
      </c>
      <c r="N49" s="20"/>
    </row>
    <row r="50" ht="15" spans="1:14">
      <c r="A50" s="23"/>
      <c r="B50" s="16"/>
      <c r="C50" s="4" t="s">
        <v>111</v>
      </c>
      <c r="D50" s="4"/>
      <c r="E50" s="4"/>
      <c r="F50" s="28">
        <v>15</v>
      </c>
      <c r="G50" s="4"/>
      <c r="H50" s="4"/>
      <c r="I50" s="4" t="s">
        <v>89</v>
      </c>
      <c r="J50" s="4">
        <v>4</v>
      </c>
      <c r="K50" s="33">
        <v>1800</v>
      </c>
      <c r="L50" s="45">
        <v>7200</v>
      </c>
      <c r="M50" s="33">
        <f t="shared" si="1"/>
        <v>7200</v>
      </c>
      <c r="N50" s="20"/>
    </row>
    <row r="51" ht="15" spans="1:14">
      <c r="A51" s="23"/>
      <c r="B51" s="16"/>
      <c r="C51" s="4" t="s">
        <v>111</v>
      </c>
      <c r="D51" s="4"/>
      <c r="E51" s="4"/>
      <c r="F51" s="28">
        <v>8</v>
      </c>
      <c r="G51" s="4"/>
      <c r="H51" s="4"/>
      <c r="I51" s="4" t="s">
        <v>89</v>
      </c>
      <c r="J51" s="4">
        <v>3</v>
      </c>
      <c r="K51" s="33">
        <v>360</v>
      </c>
      <c r="L51" s="46">
        <v>1080</v>
      </c>
      <c r="M51" s="33">
        <f t="shared" si="1"/>
        <v>1080</v>
      </c>
      <c r="N51" s="20"/>
    </row>
    <row r="52" ht="15" spans="1:14">
      <c r="A52" s="23"/>
      <c r="B52" s="16"/>
      <c r="C52" s="4" t="s">
        <v>200</v>
      </c>
      <c r="D52" s="4"/>
      <c r="E52" s="4"/>
      <c r="F52" s="28">
        <v>20</v>
      </c>
      <c r="G52" s="4"/>
      <c r="H52" s="4"/>
      <c r="I52" s="4" t="s">
        <v>89</v>
      </c>
      <c r="J52" s="4">
        <v>1</v>
      </c>
      <c r="K52" s="33">
        <v>3500</v>
      </c>
      <c r="L52" s="45">
        <v>3500</v>
      </c>
      <c r="M52" s="33">
        <f t="shared" si="1"/>
        <v>3500</v>
      </c>
      <c r="N52" s="20"/>
    </row>
    <row r="53" ht="15" spans="1:14">
      <c r="A53" s="23"/>
      <c r="B53" s="16"/>
      <c r="C53" s="4" t="s">
        <v>200</v>
      </c>
      <c r="D53" s="4"/>
      <c r="E53" s="4"/>
      <c r="F53" s="28">
        <v>23</v>
      </c>
      <c r="G53" s="4"/>
      <c r="H53" s="4"/>
      <c r="I53" s="4" t="s">
        <v>89</v>
      </c>
      <c r="J53" s="4">
        <v>1</v>
      </c>
      <c r="K53" s="33">
        <v>4200</v>
      </c>
      <c r="L53" s="45">
        <v>4200</v>
      </c>
      <c r="M53" s="33">
        <f t="shared" si="1"/>
        <v>4200</v>
      </c>
      <c r="N53" s="20"/>
    </row>
    <row r="54" ht="15" spans="1:14">
      <c r="A54" s="23"/>
      <c r="B54" s="16"/>
      <c r="C54" s="4" t="s">
        <v>200</v>
      </c>
      <c r="D54" s="4"/>
      <c r="E54" s="4"/>
      <c r="F54" s="28">
        <v>10</v>
      </c>
      <c r="G54" s="4"/>
      <c r="H54" s="4"/>
      <c r="I54" s="4" t="s">
        <v>89</v>
      </c>
      <c r="J54" s="4">
        <v>3</v>
      </c>
      <c r="K54" s="33">
        <v>310</v>
      </c>
      <c r="L54" s="33">
        <v>930</v>
      </c>
      <c r="M54" s="33">
        <f t="shared" si="1"/>
        <v>930</v>
      </c>
      <c r="N54" s="20"/>
    </row>
    <row r="55" ht="15" spans="1:14">
      <c r="A55" s="23"/>
      <c r="B55" s="16"/>
      <c r="C55" s="4" t="s">
        <v>200</v>
      </c>
      <c r="D55" s="4"/>
      <c r="E55" s="4"/>
      <c r="F55" s="28">
        <v>25</v>
      </c>
      <c r="G55" s="4"/>
      <c r="H55" s="4"/>
      <c r="I55" s="4" t="s">
        <v>89</v>
      </c>
      <c r="J55" s="4">
        <v>4</v>
      </c>
      <c r="K55" s="33">
        <v>4950</v>
      </c>
      <c r="L55" s="33">
        <v>19800</v>
      </c>
      <c r="M55" s="33">
        <f t="shared" si="1"/>
        <v>19800</v>
      </c>
      <c r="N55" s="20"/>
    </row>
    <row r="56" ht="15" spans="1:14">
      <c r="A56" s="23"/>
      <c r="B56" s="16"/>
      <c r="C56" s="4" t="s">
        <v>200</v>
      </c>
      <c r="D56" s="4"/>
      <c r="E56" s="4"/>
      <c r="F56" s="28">
        <v>15</v>
      </c>
      <c r="G56" s="4"/>
      <c r="H56" s="4"/>
      <c r="I56" s="4" t="s">
        <v>89</v>
      </c>
      <c r="J56" s="4">
        <v>9</v>
      </c>
      <c r="K56" s="33">
        <v>1500</v>
      </c>
      <c r="L56" s="33">
        <v>13500</v>
      </c>
      <c r="M56" s="33">
        <f t="shared" si="1"/>
        <v>13500</v>
      </c>
      <c r="N56" s="20"/>
    </row>
    <row r="57" ht="15" spans="1:14">
      <c r="A57" s="30"/>
      <c r="B57" s="31"/>
      <c r="C57" s="4" t="s">
        <v>201</v>
      </c>
      <c r="D57" s="4"/>
      <c r="E57" s="32"/>
      <c r="F57" s="12">
        <v>17</v>
      </c>
      <c r="G57" s="32"/>
      <c r="H57" s="32"/>
      <c r="I57" s="32" t="s">
        <v>89</v>
      </c>
      <c r="J57" s="32">
        <v>2</v>
      </c>
      <c r="K57" s="45">
        <v>2500</v>
      </c>
      <c r="L57" s="45">
        <v>5000</v>
      </c>
      <c r="M57" s="33">
        <f t="shared" si="1"/>
        <v>5000</v>
      </c>
      <c r="N57" s="20"/>
    </row>
    <row r="58" ht="15" spans="1:14">
      <c r="A58" s="23"/>
      <c r="B58" s="16"/>
      <c r="C58" s="4" t="s">
        <v>201</v>
      </c>
      <c r="D58" s="4"/>
      <c r="E58" s="4"/>
      <c r="F58" s="28">
        <v>16</v>
      </c>
      <c r="G58" s="4"/>
      <c r="H58" s="4"/>
      <c r="I58" s="4" t="s">
        <v>89</v>
      </c>
      <c r="J58" s="4">
        <v>1</v>
      </c>
      <c r="K58" s="33">
        <v>2200</v>
      </c>
      <c r="L58" s="33">
        <v>2200</v>
      </c>
      <c r="M58" s="33">
        <f t="shared" si="1"/>
        <v>2200</v>
      </c>
      <c r="N58" s="20"/>
    </row>
    <row r="59" ht="15" spans="1:14">
      <c r="A59" s="23"/>
      <c r="B59" s="16"/>
      <c r="C59" s="4" t="s">
        <v>201</v>
      </c>
      <c r="D59" s="4"/>
      <c r="E59" s="4"/>
      <c r="F59" s="28">
        <v>6</v>
      </c>
      <c r="G59" s="4"/>
      <c r="H59" s="4"/>
      <c r="I59" s="4" t="s">
        <v>89</v>
      </c>
      <c r="J59" s="4">
        <v>2</v>
      </c>
      <c r="K59" s="33">
        <v>150</v>
      </c>
      <c r="L59" s="33">
        <v>300</v>
      </c>
      <c r="M59" s="33">
        <f t="shared" si="1"/>
        <v>300</v>
      </c>
      <c r="N59" s="20"/>
    </row>
    <row r="60" ht="15" spans="1:14">
      <c r="A60" s="23"/>
      <c r="B60" s="16"/>
      <c r="C60" s="4" t="s">
        <v>202</v>
      </c>
      <c r="D60" s="4"/>
      <c r="E60" s="4"/>
      <c r="F60" s="28">
        <v>5</v>
      </c>
      <c r="G60" s="4"/>
      <c r="H60" s="4"/>
      <c r="I60" s="4" t="s">
        <v>89</v>
      </c>
      <c r="J60" s="4">
        <v>7</v>
      </c>
      <c r="K60" s="33">
        <v>210</v>
      </c>
      <c r="L60" s="33">
        <v>1470</v>
      </c>
      <c r="M60" s="33">
        <f t="shared" si="1"/>
        <v>1470</v>
      </c>
      <c r="N60" s="20"/>
    </row>
    <row r="61" ht="15" spans="1:14">
      <c r="A61" s="23"/>
      <c r="B61" s="16"/>
      <c r="C61" s="4" t="s">
        <v>203</v>
      </c>
      <c r="D61" s="4"/>
      <c r="E61" s="4"/>
      <c r="F61" s="28">
        <v>27</v>
      </c>
      <c r="G61" s="4"/>
      <c r="H61" s="4"/>
      <c r="I61" s="4" t="s">
        <v>89</v>
      </c>
      <c r="J61" s="4">
        <v>1</v>
      </c>
      <c r="K61" s="33">
        <v>5500</v>
      </c>
      <c r="L61" s="33">
        <v>5500</v>
      </c>
      <c r="M61" s="33">
        <f t="shared" si="1"/>
        <v>5500</v>
      </c>
      <c r="N61" s="20"/>
    </row>
    <row r="62" ht="15" spans="1:14">
      <c r="A62" s="23"/>
      <c r="B62" s="16"/>
      <c r="C62" s="4" t="s">
        <v>203</v>
      </c>
      <c r="D62" s="4"/>
      <c r="E62" s="4"/>
      <c r="F62" s="28">
        <v>18</v>
      </c>
      <c r="G62" s="4"/>
      <c r="H62" s="4"/>
      <c r="I62" s="4" t="s">
        <v>89</v>
      </c>
      <c r="J62" s="4">
        <v>1</v>
      </c>
      <c r="K62" s="33">
        <v>2500</v>
      </c>
      <c r="L62" s="33">
        <v>2500</v>
      </c>
      <c r="M62" s="33">
        <f t="shared" si="1"/>
        <v>2500</v>
      </c>
      <c r="N62" s="20"/>
    </row>
    <row r="63" ht="15" spans="1:14">
      <c r="A63" s="23"/>
      <c r="B63" s="16"/>
      <c r="C63" s="4" t="s">
        <v>203</v>
      </c>
      <c r="D63" s="4"/>
      <c r="E63" s="4"/>
      <c r="F63" s="28">
        <v>12</v>
      </c>
      <c r="G63" s="4"/>
      <c r="H63" s="4"/>
      <c r="I63" s="4" t="s">
        <v>89</v>
      </c>
      <c r="J63" s="4">
        <v>1</v>
      </c>
      <c r="K63" s="33">
        <v>1000</v>
      </c>
      <c r="L63" s="33">
        <v>1000</v>
      </c>
      <c r="M63" s="33">
        <f t="shared" si="1"/>
        <v>1000</v>
      </c>
      <c r="N63" s="20"/>
    </row>
    <row r="64" ht="15" spans="1:14">
      <c r="A64" s="23"/>
      <c r="B64" s="16"/>
      <c r="C64" s="4" t="s">
        <v>204</v>
      </c>
      <c r="D64" s="4"/>
      <c r="E64" s="4">
        <v>30</v>
      </c>
      <c r="F64" s="28"/>
      <c r="G64" s="4"/>
      <c r="H64" s="4"/>
      <c r="I64" s="4" t="s">
        <v>89</v>
      </c>
      <c r="J64" s="4">
        <v>17</v>
      </c>
      <c r="K64" s="33">
        <v>800</v>
      </c>
      <c r="L64" s="33">
        <v>13600</v>
      </c>
      <c r="M64" s="33">
        <f t="shared" si="1"/>
        <v>13600</v>
      </c>
      <c r="N64" s="20"/>
    </row>
    <row r="65" ht="15" spans="1:14">
      <c r="A65" s="23"/>
      <c r="B65" s="16"/>
      <c r="C65" s="4" t="s">
        <v>205</v>
      </c>
      <c r="D65" s="4"/>
      <c r="E65" s="4">
        <v>8</v>
      </c>
      <c r="F65" s="28"/>
      <c r="G65" s="4"/>
      <c r="H65" s="4"/>
      <c r="I65" s="3" t="s">
        <v>206</v>
      </c>
      <c r="J65" s="4">
        <v>2</v>
      </c>
      <c r="K65" s="33">
        <v>120</v>
      </c>
      <c r="L65" s="33">
        <v>240</v>
      </c>
      <c r="M65" s="33">
        <f t="shared" si="1"/>
        <v>240</v>
      </c>
      <c r="N65" s="20"/>
    </row>
    <row r="66" ht="15" spans="1:14">
      <c r="A66" s="23"/>
      <c r="B66" s="16"/>
      <c r="C66" s="4" t="s">
        <v>207</v>
      </c>
      <c r="D66" s="4"/>
      <c r="E66" s="4"/>
      <c r="F66" s="28">
        <v>19</v>
      </c>
      <c r="G66" s="4"/>
      <c r="H66" s="4"/>
      <c r="I66" s="4" t="s">
        <v>89</v>
      </c>
      <c r="J66" s="4">
        <v>1</v>
      </c>
      <c r="K66" s="33">
        <v>2000</v>
      </c>
      <c r="L66" s="33">
        <v>2000</v>
      </c>
      <c r="M66" s="33">
        <f t="shared" si="1"/>
        <v>2000</v>
      </c>
      <c r="N66" s="20"/>
    </row>
    <row r="67" ht="15" spans="1:14">
      <c r="A67" s="23"/>
      <c r="B67" s="16"/>
      <c r="C67" s="4" t="s">
        <v>207</v>
      </c>
      <c r="D67" s="4"/>
      <c r="E67" s="4"/>
      <c r="F67" s="28">
        <v>25</v>
      </c>
      <c r="G67" s="4"/>
      <c r="H67" s="4"/>
      <c r="I67" s="4" t="s">
        <v>89</v>
      </c>
      <c r="J67" s="4">
        <v>1</v>
      </c>
      <c r="K67" s="33">
        <v>2800</v>
      </c>
      <c r="L67" s="33">
        <v>2800</v>
      </c>
      <c r="M67" s="33">
        <f t="shared" si="1"/>
        <v>2800</v>
      </c>
      <c r="N67" s="20"/>
    </row>
    <row r="68" ht="15" spans="1:14">
      <c r="A68" s="23"/>
      <c r="B68" s="16"/>
      <c r="C68" s="4" t="s">
        <v>207</v>
      </c>
      <c r="D68" s="4"/>
      <c r="E68" s="4"/>
      <c r="F68" s="28">
        <v>46</v>
      </c>
      <c r="G68" s="4"/>
      <c r="H68" s="4"/>
      <c r="I68" s="4" t="s">
        <v>89</v>
      </c>
      <c r="J68" s="4">
        <v>1</v>
      </c>
      <c r="K68" s="33">
        <v>26000</v>
      </c>
      <c r="L68" s="33">
        <v>26000</v>
      </c>
      <c r="M68" s="33">
        <f t="shared" si="1"/>
        <v>26000</v>
      </c>
      <c r="N68" s="20"/>
    </row>
    <row r="69" ht="15" spans="1:14">
      <c r="A69" s="23"/>
      <c r="B69" s="16"/>
      <c r="C69" s="4" t="s">
        <v>207</v>
      </c>
      <c r="D69" s="4"/>
      <c r="E69" s="4"/>
      <c r="F69" s="28">
        <v>22</v>
      </c>
      <c r="G69" s="4"/>
      <c r="H69" s="4"/>
      <c r="I69" s="4" t="s">
        <v>89</v>
      </c>
      <c r="J69" s="4">
        <v>10</v>
      </c>
      <c r="K69" s="33">
        <v>2200</v>
      </c>
      <c r="L69" s="33">
        <v>22000</v>
      </c>
      <c r="M69" s="33">
        <f t="shared" si="1"/>
        <v>22000</v>
      </c>
      <c r="N69" s="20"/>
    </row>
    <row r="70" ht="15" spans="1:14">
      <c r="A70" s="23"/>
      <c r="B70" s="16"/>
      <c r="C70" s="4" t="s">
        <v>208</v>
      </c>
      <c r="D70" s="4"/>
      <c r="E70" s="4"/>
      <c r="F70" s="28">
        <v>7</v>
      </c>
      <c r="G70" s="4"/>
      <c r="H70" s="4"/>
      <c r="I70" s="4" t="s">
        <v>89</v>
      </c>
      <c r="J70" s="4">
        <v>8</v>
      </c>
      <c r="K70" s="33">
        <v>160</v>
      </c>
      <c r="L70" s="33">
        <v>1280</v>
      </c>
      <c r="M70" s="33">
        <f t="shared" si="1"/>
        <v>1280</v>
      </c>
      <c r="N70" s="20"/>
    </row>
    <row r="71" ht="15" spans="1:14">
      <c r="A71" s="23"/>
      <c r="B71" s="16"/>
      <c r="C71" s="4" t="s">
        <v>209</v>
      </c>
      <c r="D71" s="4"/>
      <c r="E71" s="4"/>
      <c r="F71" s="28">
        <v>25</v>
      </c>
      <c r="G71" s="4"/>
      <c r="H71" s="4"/>
      <c r="I71" s="4" t="s">
        <v>89</v>
      </c>
      <c r="J71" s="4">
        <v>10</v>
      </c>
      <c r="K71" s="33">
        <v>1500</v>
      </c>
      <c r="L71" s="33">
        <v>15000</v>
      </c>
      <c r="M71" s="33">
        <f t="shared" si="1"/>
        <v>15000</v>
      </c>
      <c r="N71" s="20"/>
    </row>
    <row r="72" ht="15" spans="1:14">
      <c r="A72" s="23"/>
      <c r="B72" s="16"/>
      <c r="C72" s="4" t="s">
        <v>209</v>
      </c>
      <c r="D72" s="4"/>
      <c r="E72" s="4"/>
      <c r="F72" s="28">
        <v>15</v>
      </c>
      <c r="G72" s="4"/>
      <c r="H72" s="4"/>
      <c r="I72" s="4" t="s">
        <v>89</v>
      </c>
      <c r="J72" s="4">
        <v>15</v>
      </c>
      <c r="K72" s="33">
        <v>800</v>
      </c>
      <c r="L72" s="33">
        <v>12000</v>
      </c>
      <c r="M72" s="33">
        <f t="shared" si="1"/>
        <v>12000</v>
      </c>
      <c r="N72" s="20"/>
    </row>
    <row r="73" ht="15" spans="1:14">
      <c r="A73" s="23"/>
      <c r="B73" s="16"/>
      <c r="C73" s="4" t="s">
        <v>210</v>
      </c>
      <c r="D73" s="4"/>
      <c r="E73" s="4"/>
      <c r="F73" s="28">
        <v>10</v>
      </c>
      <c r="G73" s="4"/>
      <c r="H73" s="4"/>
      <c r="I73" s="4" t="s">
        <v>89</v>
      </c>
      <c r="J73" s="4">
        <v>17</v>
      </c>
      <c r="K73" s="33">
        <v>560</v>
      </c>
      <c r="L73" s="33">
        <v>9520</v>
      </c>
      <c r="M73" s="33">
        <f t="shared" si="1"/>
        <v>9520</v>
      </c>
      <c r="N73" s="20"/>
    </row>
    <row r="74" ht="15" spans="1:14">
      <c r="A74" s="23"/>
      <c r="B74" s="16"/>
      <c r="C74" s="4" t="s">
        <v>210</v>
      </c>
      <c r="D74" s="4"/>
      <c r="E74" s="4"/>
      <c r="F74" s="28">
        <v>25</v>
      </c>
      <c r="G74" s="4"/>
      <c r="H74" s="4"/>
      <c r="I74" s="4" t="s">
        <v>89</v>
      </c>
      <c r="J74" s="4">
        <v>33</v>
      </c>
      <c r="K74" s="33">
        <v>4360</v>
      </c>
      <c r="L74" s="45">
        <v>143880</v>
      </c>
      <c r="M74" s="33">
        <f t="shared" si="1"/>
        <v>143880</v>
      </c>
      <c r="N74" s="20"/>
    </row>
    <row r="75" ht="15" spans="1:14">
      <c r="A75" s="23"/>
      <c r="B75" s="16"/>
      <c r="C75" s="4" t="s">
        <v>210</v>
      </c>
      <c r="D75" s="4"/>
      <c r="E75" s="4"/>
      <c r="F75" s="28">
        <v>6</v>
      </c>
      <c r="G75" s="4"/>
      <c r="H75" s="4"/>
      <c r="I75" s="4" t="s">
        <v>89</v>
      </c>
      <c r="J75" s="4">
        <v>16</v>
      </c>
      <c r="K75" s="33">
        <v>120</v>
      </c>
      <c r="L75" s="45">
        <v>1920</v>
      </c>
      <c r="M75" s="33">
        <f t="shared" si="1"/>
        <v>1920</v>
      </c>
      <c r="N75" s="20"/>
    </row>
    <row r="76" ht="15" spans="1:14">
      <c r="A76" s="23"/>
      <c r="B76" s="16"/>
      <c r="C76" s="4" t="s">
        <v>210</v>
      </c>
      <c r="D76" s="4"/>
      <c r="E76" s="4"/>
      <c r="F76" s="28">
        <v>20</v>
      </c>
      <c r="G76" s="4"/>
      <c r="H76" s="4"/>
      <c r="I76" s="4" t="s">
        <v>89</v>
      </c>
      <c r="J76" s="4">
        <v>34</v>
      </c>
      <c r="K76" s="33">
        <v>3170</v>
      </c>
      <c r="L76" s="45">
        <v>107780</v>
      </c>
      <c r="M76" s="33">
        <f t="shared" si="1"/>
        <v>107780</v>
      </c>
      <c r="N76" s="20"/>
    </row>
    <row r="77" ht="15" spans="1:14">
      <c r="A77" s="23"/>
      <c r="B77" s="16"/>
      <c r="C77" s="4" t="s">
        <v>210</v>
      </c>
      <c r="D77" s="4"/>
      <c r="E77" s="4"/>
      <c r="F77" s="28">
        <v>30</v>
      </c>
      <c r="G77" s="4"/>
      <c r="H77" s="4"/>
      <c r="I77" s="4" t="s">
        <v>89</v>
      </c>
      <c r="J77" s="4">
        <v>57</v>
      </c>
      <c r="K77" s="33">
        <v>6000</v>
      </c>
      <c r="L77" s="33">
        <v>342000</v>
      </c>
      <c r="M77" s="33">
        <f t="shared" si="1"/>
        <v>342000</v>
      </c>
      <c r="N77" s="20"/>
    </row>
    <row r="78" ht="15" spans="1:14">
      <c r="A78" s="23"/>
      <c r="B78" s="16"/>
      <c r="C78" s="4" t="s">
        <v>210</v>
      </c>
      <c r="D78" s="4"/>
      <c r="E78" s="4"/>
      <c r="F78" s="28">
        <v>35</v>
      </c>
      <c r="G78" s="4"/>
      <c r="H78" s="4"/>
      <c r="I78" s="4" t="s">
        <v>89</v>
      </c>
      <c r="J78" s="4">
        <v>16</v>
      </c>
      <c r="K78" s="33">
        <v>7130</v>
      </c>
      <c r="L78" s="33">
        <v>114080</v>
      </c>
      <c r="M78" s="33">
        <f t="shared" si="1"/>
        <v>114080</v>
      </c>
      <c r="N78" s="20"/>
    </row>
    <row r="79" ht="15" spans="1:14">
      <c r="A79" s="23"/>
      <c r="B79" s="16"/>
      <c r="C79" s="4" t="s">
        <v>210</v>
      </c>
      <c r="D79" s="4"/>
      <c r="E79" s="4"/>
      <c r="F79" s="28">
        <v>47</v>
      </c>
      <c r="G79" s="4"/>
      <c r="H79" s="4"/>
      <c r="I79" s="4" t="s">
        <v>89</v>
      </c>
      <c r="J79" s="4">
        <v>7</v>
      </c>
      <c r="K79" s="33">
        <v>20000</v>
      </c>
      <c r="L79" s="33">
        <v>140000</v>
      </c>
      <c r="M79" s="33">
        <f t="shared" si="1"/>
        <v>140000</v>
      </c>
      <c r="N79" s="20"/>
    </row>
    <row r="80" ht="15" spans="1:14">
      <c r="A80" s="23"/>
      <c r="B80" s="16"/>
      <c r="C80" s="4" t="s">
        <v>210</v>
      </c>
      <c r="D80" s="4"/>
      <c r="E80" s="4"/>
      <c r="F80" s="28">
        <v>15</v>
      </c>
      <c r="G80" s="4"/>
      <c r="H80" s="4"/>
      <c r="I80" s="4" t="s">
        <v>89</v>
      </c>
      <c r="J80" s="4">
        <v>35</v>
      </c>
      <c r="K80" s="33">
        <v>1600</v>
      </c>
      <c r="L80" s="33">
        <v>56000</v>
      </c>
      <c r="M80" s="33">
        <f t="shared" si="1"/>
        <v>56000</v>
      </c>
      <c r="N80" s="20"/>
    </row>
    <row r="81" ht="15" spans="1:14">
      <c r="A81" s="23"/>
      <c r="B81" s="16"/>
      <c r="C81" s="4" t="s">
        <v>211</v>
      </c>
      <c r="D81" s="4"/>
      <c r="E81" s="4"/>
      <c r="F81" s="28" t="s">
        <v>212</v>
      </c>
      <c r="G81" s="4"/>
      <c r="H81" s="4"/>
      <c r="I81" s="4" t="s">
        <v>89</v>
      </c>
      <c r="J81" s="4">
        <v>1</v>
      </c>
      <c r="K81" s="33">
        <v>25000</v>
      </c>
      <c r="L81" s="33">
        <v>25000</v>
      </c>
      <c r="M81" s="33">
        <f t="shared" si="1"/>
        <v>25000</v>
      </c>
      <c r="N81" s="20"/>
    </row>
    <row r="82" ht="15" spans="1:14">
      <c r="A82" s="23"/>
      <c r="B82" s="16"/>
      <c r="C82" s="4" t="s">
        <v>213</v>
      </c>
      <c r="D82" s="4"/>
      <c r="E82" s="4"/>
      <c r="F82" s="28" t="s">
        <v>196</v>
      </c>
      <c r="G82" s="4"/>
      <c r="H82" s="4"/>
      <c r="I82" s="4" t="s">
        <v>89</v>
      </c>
      <c r="J82" s="4">
        <v>4</v>
      </c>
      <c r="K82" s="33">
        <v>500</v>
      </c>
      <c r="L82" s="33">
        <v>2000</v>
      </c>
      <c r="M82" s="33">
        <f t="shared" si="1"/>
        <v>2000</v>
      </c>
      <c r="N82" s="20"/>
    </row>
    <row r="83" ht="15" spans="1:14">
      <c r="A83" s="23"/>
      <c r="B83" s="16"/>
      <c r="C83" s="4" t="s">
        <v>213</v>
      </c>
      <c r="D83" s="4"/>
      <c r="E83" s="4"/>
      <c r="F83" s="28">
        <v>20</v>
      </c>
      <c r="G83" s="4"/>
      <c r="H83" s="4"/>
      <c r="I83" s="4" t="s">
        <v>89</v>
      </c>
      <c r="J83" s="4">
        <v>13</v>
      </c>
      <c r="K83" s="33">
        <v>3000</v>
      </c>
      <c r="L83" s="33">
        <v>39000</v>
      </c>
      <c r="M83" s="33">
        <f t="shared" si="1"/>
        <v>39000</v>
      </c>
      <c r="N83" s="20"/>
    </row>
    <row r="84" ht="15" spans="1:14">
      <c r="A84" s="23"/>
      <c r="B84" s="16"/>
      <c r="C84" s="4" t="s">
        <v>214</v>
      </c>
      <c r="D84" s="4"/>
      <c r="E84" s="4"/>
      <c r="F84" s="28">
        <v>42</v>
      </c>
      <c r="G84" s="4"/>
      <c r="H84" s="4"/>
      <c r="I84" s="4" t="s">
        <v>89</v>
      </c>
      <c r="J84" s="4">
        <v>2</v>
      </c>
      <c r="K84" s="33">
        <v>15000</v>
      </c>
      <c r="L84" s="33">
        <v>30000</v>
      </c>
      <c r="M84" s="33">
        <f t="shared" si="1"/>
        <v>30000</v>
      </c>
      <c r="N84" s="20"/>
    </row>
    <row r="85" ht="15" spans="1:14">
      <c r="A85" s="23"/>
      <c r="B85" s="16"/>
      <c r="C85" s="4" t="s">
        <v>215</v>
      </c>
      <c r="D85" s="4"/>
      <c r="E85" s="4"/>
      <c r="F85" s="28"/>
      <c r="G85" s="4"/>
      <c r="H85" s="4"/>
      <c r="I85" s="4" t="s">
        <v>24</v>
      </c>
      <c r="J85" s="4">
        <v>4</v>
      </c>
      <c r="K85" s="33">
        <v>200</v>
      </c>
      <c r="L85" s="33">
        <v>800</v>
      </c>
      <c r="M85" s="33">
        <f t="shared" si="1"/>
        <v>800</v>
      </c>
      <c r="N85" s="20"/>
    </row>
    <row r="86" ht="15" spans="1:14">
      <c r="A86" s="23"/>
      <c r="B86" s="16"/>
      <c r="C86" s="4" t="s">
        <v>216</v>
      </c>
      <c r="D86" s="4"/>
      <c r="E86" s="4"/>
      <c r="F86" s="28">
        <v>22</v>
      </c>
      <c r="G86" s="4"/>
      <c r="H86" s="4"/>
      <c r="I86" s="4" t="s">
        <v>89</v>
      </c>
      <c r="J86" s="4">
        <v>1</v>
      </c>
      <c r="K86" s="33">
        <v>4000</v>
      </c>
      <c r="L86" s="33">
        <v>4000</v>
      </c>
      <c r="M86" s="33">
        <f t="shared" si="1"/>
        <v>4000</v>
      </c>
      <c r="N86" s="20"/>
    </row>
    <row r="87" ht="15" spans="1:14">
      <c r="A87" s="23"/>
      <c r="B87" s="16"/>
      <c r="C87" s="4" t="s">
        <v>110</v>
      </c>
      <c r="D87" s="4"/>
      <c r="E87" s="4"/>
      <c r="F87" s="28">
        <v>29</v>
      </c>
      <c r="G87" s="4"/>
      <c r="H87" s="4"/>
      <c r="I87" s="4" t="s">
        <v>89</v>
      </c>
      <c r="J87" s="4">
        <v>1</v>
      </c>
      <c r="K87" s="33">
        <v>10000</v>
      </c>
      <c r="L87" s="33">
        <v>10000</v>
      </c>
      <c r="M87" s="33">
        <f t="shared" si="1"/>
        <v>10000</v>
      </c>
      <c r="N87" s="20"/>
    </row>
    <row r="88" ht="15" spans="1:14">
      <c r="A88" s="23"/>
      <c r="B88" s="16"/>
      <c r="C88" s="4" t="s">
        <v>110</v>
      </c>
      <c r="D88" s="4"/>
      <c r="E88" s="4"/>
      <c r="F88" s="28">
        <v>7</v>
      </c>
      <c r="G88" s="4"/>
      <c r="H88" s="4"/>
      <c r="I88" s="4" t="s">
        <v>89</v>
      </c>
      <c r="J88" s="4">
        <v>1</v>
      </c>
      <c r="K88" s="33">
        <v>300</v>
      </c>
      <c r="L88" s="33">
        <v>300</v>
      </c>
      <c r="M88" s="33">
        <f t="shared" si="1"/>
        <v>300</v>
      </c>
      <c r="N88" s="20"/>
    </row>
    <row r="89" ht="15" spans="1:14">
      <c r="A89" s="23"/>
      <c r="B89" s="16"/>
      <c r="C89" s="4" t="s">
        <v>110</v>
      </c>
      <c r="D89" s="4"/>
      <c r="E89" s="4"/>
      <c r="F89" s="28">
        <v>15</v>
      </c>
      <c r="G89" s="4"/>
      <c r="H89" s="4"/>
      <c r="I89" s="4" t="s">
        <v>89</v>
      </c>
      <c r="J89" s="4">
        <v>3</v>
      </c>
      <c r="K89" s="33">
        <v>2000</v>
      </c>
      <c r="L89" s="33">
        <v>6000</v>
      </c>
      <c r="M89" s="33">
        <f t="shared" si="1"/>
        <v>6000</v>
      </c>
      <c r="N89" s="20"/>
    </row>
    <row r="90" ht="15" spans="1:14">
      <c r="A90" s="23"/>
      <c r="B90" s="16"/>
      <c r="C90" s="4" t="s">
        <v>110</v>
      </c>
      <c r="D90" s="4"/>
      <c r="E90" s="4"/>
      <c r="F90" s="28">
        <v>20</v>
      </c>
      <c r="G90" s="4"/>
      <c r="H90" s="4"/>
      <c r="I90" s="4" t="s">
        <v>89</v>
      </c>
      <c r="J90" s="4">
        <v>14</v>
      </c>
      <c r="K90" s="33">
        <v>3500</v>
      </c>
      <c r="L90" s="33">
        <v>49000</v>
      </c>
      <c r="M90" s="33">
        <f t="shared" si="1"/>
        <v>49000</v>
      </c>
      <c r="N90" s="20"/>
    </row>
    <row r="91" ht="15" spans="1:14">
      <c r="A91" s="23"/>
      <c r="B91" s="16"/>
      <c r="C91" s="4" t="s">
        <v>217</v>
      </c>
      <c r="D91" s="4"/>
      <c r="E91" s="4"/>
      <c r="F91" s="28">
        <v>35</v>
      </c>
      <c r="G91" s="4"/>
      <c r="H91" s="4"/>
      <c r="I91" s="4" t="s">
        <v>89</v>
      </c>
      <c r="J91" s="4">
        <v>3</v>
      </c>
      <c r="K91" s="33">
        <v>12000</v>
      </c>
      <c r="L91" s="33">
        <v>36000</v>
      </c>
      <c r="M91" s="33">
        <f t="shared" si="1"/>
        <v>36000</v>
      </c>
      <c r="N91" s="20"/>
    </row>
    <row r="92" ht="15" spans="1:14">
      <c r="A92" s="23"/>
      <c r="B92" s="16"/>
      <c r="C92" s="4" t="s">
        <v>218</v>
      </c>
      <c r="D92" s="4"/>
      <c r="E92" s="4"/>
      <c r="F92" s="28"/>
      <c r="G92" s="4"/>
      <c r="H92" s="4"/>
      <c r="I92" s="4" t="s">
        <v>89</v>
      </c>
      <c r="J92" s="4">
        <v>10</v>
      </c>
      <c r="K92" s="33">
        <v>200</v>
      </c>
      <c r="L92" s="33">
        <v>2000</v>
      </c>
      <c r="M92" s="33">
        <f t="shared" si="1"/>
        <v>2000</v>
      </c>
      <c r="N92" s="20"/>
    </row>
    <row r="93" ht="15" spans="1:14">
      <c r="A93" s="23"/>
      <c r="B93" s="16"/>
      <c r="C93" s="4" t="s">
        <v>219</v>
      </c>
      <c r="D93" s="4"/>
      <c r="E93" s="4"/>
      <c r="F93" s="28">
        <v>10</v>
      </c>
      <c r="G93" s="4"/>
      <c r="H93" s="4"/>
      <c r="I93" s="4" t="s">
        <v>89</v>
      </c>
      <c r="J93" s="4">
        <v>1</v>
      </c>
      <c r="K93" s="33">
        <v>600</v>
      </c>
      <c r="L93" s="33">
        <v>600</v>
      </c>
      <c r="M93" s="33">
        <f t="shared" si="1"/>
        <v>600</v>
      </c>
      <c r="N93" s="20"/>
    </row>
    <row r="94" ht="15" spans="1:14">
      <c r="A94" s="23"/>
      <c r="B94" s="16"/>
      <c r="C94" s="4" t="s">
        <v>220</v>
      </c>
      <c r="D94" s="4"/>
      <c r="E94" s="4"/>
      <c r="F94" s="28">
        <v>16</v>
      </c>
      <c r="G94" s="4"/>
      <c r="H94" s="4"/>
      <c r="I94" s="4" t="s">
        <v>89</v>
      </c>
      <c r="J94" s="4">
        <v>6</v>
      </c>
      <c r="K94" s="33">
        <v>1500</v>
      </c>
      <c r="L94" s="45">
        <v>9000</v>
      </c>
      <c r="M94" s="33">
        <f t="shared" si="1"/>
        <v>9000</v>
      </c>
      <c r="N94" s="20"/>
    </row>
    <row r="95" ht="15" spans="1:14">
      <c r="A95" s="23"/>
      <c r="B95" s="16"/>
      <c r="C95" s="4" t="s">
        <v>221</v>
      </c>
      <c r="D95" s="4"/>
      <c r="E95" s="4">
        <v>30</v>
      </c>
      <c r="F95" s="28"/>
      <c r="G95" s="4"/>
      <c r="H95" s="4"/>
      <c r="I95" s="4" t="s">
        <v>89</v>
      </c>
      <c r="J95" s="4">
        <v>1</v>
      </c>
      <c r="K95" s="33">
        <v>150</v>
      </c>
      <c r="L95" s="45">
        <v>150</v>
      </c>
      <c r="M95" s="33">
        <f t="shared" si="1"/>
        <v>150</v>
      </c>
      <c r="N95" s="20"/>
    </row>
    <row r="96" ht="15" spans="1:14">
      <c r="A96" s="23"/>
      <c r="B96" s="16"/>
      <c r="C96" s="4" t="s">
        <v>222</v>
      </c>
      <c r="D96" s="4"/>
      <c r="E96" s="4"/>
      <c r="F96" s="28"/>
      <c r="G96" s="4"/>
      <c r="H96" s="4"/>
      <c r="I96" s="4" t="s">
        <v>89</v>
      </c>
      <c r="J96" s="4">
        <v>1</v>
      </c>
      <c r="K96" s="33">
        <v>28000</v>
      </c>
      <c r="L96" s="45">
        <v>28000</v>
      </c>
      <c r="M96" s="33">
        <f t="shared" si="1"/>
        <v>28000</v>
      </c>
      <c r="N96" s="20"/>
    </row>
    <row r="97" ht="15" spans="1:14">
      <c r="A97" s="23"/>
      <c r="B97" s="16"/>
      <c r="C97" s="4" t="s">
        <v>223</v>
      </c>
      <c r="D97" s="4"/>
      <c r="E97" s="4"/>
      <c r="F97" s="28"/>
      <c r="G97" s="4"/>
      <c r="H97" s="4"/>
      <c r="I97" s="4" t="s">
        <v>89</v>
      </c>
      <c r="J97" s="4">
        <v>1</v>
      </c>
      <c r="K97" s="33">
        <v>15000</v>
      </c>
      <c r="L97" s="33">
        <v>15000</v>
      </c>
      <c r="M97" s="33">
        <f t="shared" si="1"/>
        <v>15000</v>
      </c>
      <c r="N97" s="20"/>
    </row>
    <row r="98" ht="15" spans="1:14">
      <c r="A98" s="23"/>
      <c r="B98" s="16"/>
      <c r="C98" s="4" t="s">
        <v>224</v>
      </c>
      <c r="D98" s="4"/>
      <c r="E98" s="4"/>
      <c r="F98" s="28">
        <v>6</v>
      </c>
      <c r="G98" s="4"/>
      <c r="H98" s="4"/>
      <c r="I98" s="4" t="s">
        <v>89</v>
      </c>
      <c r="J98" s="4">
        <v>1</v>
      </c>
      <c r="K98" s="33">
        <v>180</v>
      </c>
      <c r="L98" s="33">
        <v>180</v>
      </c>
      <c r="M98" s="33">
        <f t="shared" si="1"/>
        <v>180</v>
      </c>
      <c r="N98" s="20"/>
    </row>
    <row r="99" ht="15" spans="1:14">
      <c r="A99" s="23"/>
      <c r="B99" s="16"/>
      <c r="C99" s="4" t="s">
        <v>225</v>
      </c>
      <c r="D99" s="4"/>
      <c r="E99" s="4"/>
      <c r="F99" s="28">
        <v>20</v>
      </c>
      <c r="G99" s="4"/>
      <c r="H99" s="4"/>
      <c r="I99" s="4" t="s">
        <v>89</v>
      </c>
      <c r="J99" s="4">
        <v>1</v>
      </c>
      <c r="K99" s="33">
        <v>1200</v>
      </c>
      <c r="L99" s="33">
        <v>1200</v>
      </c>
      <c r="M99" s="33">
        <f t="shared" si="1"/>
        <v>1200</v>
      </c>
      <c r="N99" s="20"/>
    </row>
    <row r="100" ht="15" spans="1:14">
      <c r="A100" s="23"/>
      <c r="B100" s="16"/>
      <c r="C100" s="4" t="s">
        <v>226</v>
      </c>
      <c r="D100" s="4"/>
      <c r="E100" s="4">
        <v>8</v>
      </c>
      <c r="F100" s="28"/>
      <c r="G100" s="4"/>
      <c r="H100" s="4"/>
      <c r="I100" s="4" t="s">
        <v>24</v>
      </c>
      <c r="J100" s="4">
        <v>20</v>
      </c>
      <c r="K100" s="33">
        <v>120</v>
      </c>
      <c r="L100" s="33">
        <v>2400</v>
      </c>
      <c r="M100" s="33">
        <f t="shared" si="1"/>
        <v>2400</v>
      </c>
      <c r="N100" s="20"/>
    </row>
    <row r="101" ht="15" spans="1:14">
      <c r="A101" s="23"/>
      <c r="B101" s="16"/>
      <c r="C101" s="4" t="s">
        <v>227</v>
      </c>
      <c r="D101" s="4"/>
      <c r="E101" s="4"/>
      <c r="F101" s="28"/>
      <c r="G101" s="4"/>
      <c r="H101" s="4"/>
      <c r="I101" s="4" t="s">
        <v>89</v>
      </c>
      <c r="J101" s="4">
        <v>200</v>
      </c>
      <c r="K101" s="33">
        <v>60</v>
      </c>
      <c r="L101" s="33">
        <v>12000</v>
      </c>
      <c r="M101" s="33">
        <f t="shared" si="1"/>
        <v>12000</v>
      </c>
      <c r="N101" s="20"/>
    </row>
    <row r="102" ht="15" spans="1:14">
      <c r="A102" s="23"/>
      <c r="B102" s="16"/>
      <c r="C102" s="4" t="s">
        <v>228</v>
      </c>
      <c r="D102" s="4"/>
      <c r="E102" s="4"/>
      <c r="F102" s="28"/>
      <c r="G102" s="4">
        <v>1.2</v>
      </c>
      <c r="H102" s="4"/>
      <c r="I102" s="4" t="s">
        <v>89</v>
      </c>
      <c r="J102" s="4">
        <v>6</v>
      </c>
      <c r="K102" s="33">
        <v>180</v>
      </c>
      <c r="L102" s="33">
        <v>1080</v>
      </c>
      <c r="M102" s="33">
        <f t="shared" si="1"/>
        <v>1080</v>
      </c>
      <c r="N102" s="20"/>
    </row>
    <row r="103" ht="15" spans="1:14">
      <c r="A103" s="23"/>
      <c r="B103" s="16"/>
      <c r="C103" s="4" t="s">
        <v>229</v>
      </c>
      <c r="D103" s="4"/>
      <c r="E103" s="4"/>
      <c r="F103" s="28"/>
      <c r="G103" s="4"/>
      <c r="H103" s="4"/>
      <c r="I103" s="4" t="s">
        <v>24</v>
      </c>
      <c r="J103" s="4">
        <v>30</v>
      </c>
      <c r="K103" s="33">
        <v>100</v>
      </c>
      <c r="L103" s="33">
        <v>3000</v>
      </c>
      <c r="M103" s="33">
        <f t="shared" ref="M103:M111" si="2">L103</f>
        <v>3000</v>
      </c>
      <c r="N103" s="20"/>
    </row>
    <row r="104" ht="15" spans="1:14">
      <c r="A104" s="23"/>
      <c r="B104" s="16"/>
      <c r="C104" s="4" t="s">
        <v>230</v>
      </c>
      <c r="D104" s="4"/>
      <c r="E104" s="4"/>
      <c r="F104" s="28">
        <v>10</v>
      </c>
      <c r="G104" s="4"/>
      <c r="H104" s="4"/>
      <c r="I104" s="4" t="s">
        <v>89</v>
      </c>
      <c r="J104" s="4">
        <v>15</v>
      </c>
      <c r="K104" s="33">
        <v>180</v>
      </c>
      <c r="L104" s="33">
        <v>2700</v>
      </c>
      <c r="M104" s="33">
        <f t="shared" si="2"/>
        <v>2700</v>
      </c>
      <c r="N104" s="20"/>
    </row>
    <row r="105" ht="15" spans="1:14">
      <c r="A105" s="23"/>
      <c r="B105" s="16"/>
      <c r="C105" s="4" t="s">
        <v>231</v>
      </c>
      <c r="D105" s="4"/>
      <c r="E105" s="4"/>
      <c r="F105" s="28"/>
      <c r="G105" s="4"/>
      <c r="H105" s="4"/>
      <c r="I105" s="4" t="s">
        <v>89</v>
      </c>
      <c r="J105" s="4">
        <v>6</v>
      </c>
      <c r="K105" s="33">
        <v>360</v>
      </c>
      <c r="L105" s="33">
        <v>2160</v>
      </c>
      <c r="M105" s="33">
        <f t="shared" si="2"/>
        <v>2160</v>
      </c>
      <c r="N105" s="20"/>
    </row>
    <row r="106" ht="15" spans="1:14">
      <c r="A106" s="23"/>
      <c r="B106" s="16"/>
      <c r="C106" s="4" t="s">
        <v>232</v>
      </c>
      <c r="D106" s="4"/>
      <c r="E106" s="4"/>
      <c r="F106" s="28"/>
      <c r="G106" s="4">
        <v>4</v>
      </c>
      <c r="H106" s="4"/>
      <c r="I106" s="4" t="s">
        <v>89</v>
      </c>
      <c r="J106" s="4">
        <v>10</v>
      </c>
      <c r="K106" s="33">
        <v>220</v>
      </c>
      <c r="L106" s="33">
        <v>2200</v>
      </c>
      <c r="M106" s="33">
        <f t="shared" si="2"/>
        <v>2200</v>
      </c>
      <c r="N106" s="20"/>
    </row>
    <row r="107" ht="15" spans="1:14">
      <c r="A107" s="23"/>
      <c r="B107" s="16"/>
      <c r="C107" s="4" t="s">
        <v>233</v>
      </c>
      <c r="D107" s="4"/>
      <c r="E107" s="4"/>
      <c r="F107" s="28">
        <v>18</v>
      </c>
      <c r="G107" s="4"/>
      <c r="H107" s="4"/>
      <c r="I107" s="4" t="s">
        <v>89</v>
      </c>
      <c r="J107" s="4">
        <v>1</v>
      </c>
      <c r="K107" s="33">
        <v>600</v>
      </c>
      <c r="L107" s="33">
        <v>600</v>
      </c>
      <c r="M107" s="33">
        <f t="shared" si="2"/>
        <v>600</v>
      </c>
      <c r="N107" s="20"/>
    </row>
    <row r="108" ht="15" spans="1:14">
      <c r="A108" s="23"/>
      <c r="B108" s="16"/>
      <c r="C108" s="4" t="s">
        <v>88</v>
      </c>
      <c r="D108" s="4"/>
      <c r="E108" s="4"/>
      <c r="F108" s="28">
        <v>10</v>
      </c>
      <c r="G108" s="4"/>
      <c r="H108" s="4"/>
      <c r="I108" s="4" t="s">
        <v>89</v>
      </c>
      <c r="J108" s="4">
        <v>1</v>
      </c>
      <c r="K108" s="33">
        <v>350</v>
      </c>
      <c r="L108" s="33">
        <v>350</v>
      </c>
      <c r="M108" s="33">
        <f t="shared" si="2"/>
        <v>350</v>
      </c>
      <c r="N108" s="20"/>
    </row>
    <row r="109" ht="15" spans="1:14">
      <c r="A109" s="23"/>
      <c r="B109" s="16"/>
      <c r="C109" s="4" t="s">
        <v>234</v>
      </c>
      <c r="D109" s="4"/>
      <c r="E109" s="4"/>
      <c r="F109" s="28">
        <v>20</v>
      </c>
      <c r="G109" s="4"/>
      <c r="H109" s="4"/>
      <c r="I109" s="4" t="s">
        <v>89</v>
      </c>
      <c r="J109" s="4">
        <v>1</v>
      </c>
      <c r="K109" s="33">
        <v>2000</v>
      </c>
      <c r="L109" s="33">
        <v>2000</v>
      </c>
      <c r="M109" s="33">
        <f t="shared" si="2"/>
        <v>2000</v>
      </c>
      <c r="N109" s="20"/>
    </row>
    <row r="110" ht="15" spans="1:14">
      <c r="A110" s="23"/>
      <c r="B110" s="16"/>
      <c r="C110" s="4" t="s">
        <v>235</v>
      </c>
      <c r="D110" s="4"/>
      <c r="E110" s="4"/>
      <c r="F110" s="28" t="s">
        <v>236</v>
      </c>
      <c r="G110" s="4"/>
      <c r="H110" s="4"/>
      <c r="I110" s="4" t="s">
        <v>89</v>
      </c>
      <c r="J110" s="4">
        <v>4</v>
      </c>
      <c r="K110" s="33">
        <v>500</v>
      </c>
      <c r="L110" s="33">
        <v>2000</v>
      </c>
      <c r="M110" s="33">
        <f t="shared" si="2"/>
        <v>2000</v>
      </c>
      <c r="N110" s="20"/>
    </row>
    <row r="111" ht="15" spans="1:14">
      <c r="A111" s="24"/>
      <c r="B111" s="16"/>
      <c r="C111" s="4" t="s">
        <v>237</v>
      </c>
      <c r="D111" s="4"/>
      <c r="E111" s="4"/>
      <c r="F111" s="28">
        <v>6</v>
      </c>
      <c r="G111" s="4"/>
      <c r="H111" s="4"/>
      <c r="I111" s="4" t="s">
        <v>89</v>
      </c>
      <c r="J111" s="4">
        <v>1</v>
      </c>
      <c r="K111" s="33">
        <v>1090</v>
      </c>
      <c r="L111" s="33">
        <v>1090</v>
      </c>
      <c r="M111" s="33">
        <f t="shared" si="2"/>
        <v>1090</v>
      </c>
      <c r="N111" s="20"/>
    </row>
    <row r="112" ht="15" spans="1:14">
      <c r="A112" s="25" t="s">
        <v>51</v>
      </c>
      <c r="B112" s="26"/>
      <c r="C112" s="26"/>
      <c r="D112" s="26"/>
      <c r="E112" s="26"/>
      <c r="F112" s="26"/>
      <c r="G112" s="26"/>
      <c r="H112" s="26"/>
      <c r="I112" s="27"/>
      <c r="J112" s="48"/>
      <c r="K112" s="49"/>
      <c r="L112" s="49"/>
      <c r="M112" s="40">
        <v>1516270</v>
      </c>
      <c r="N112" s="49"/>
    </row>
    <row r="113" s="1" customFormat="1" ht="26" customHeight="1" spans="1:14">
      <c r="A113" s="47" t="s">
        <v>116</v>
      </c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50">
        <f>127823800</f>
        <v>127823800</v>
      </c>
      <c r="N113" s="51"/>
    </row>
  </sheetData>
  <mergeCells count="123">
    <mergeCell ref="A1:N1"/>
    <mergeCell ref="K2:L2"/>
    <mergeCell ref="F4:H4"/>
    <mergeCell ref="F5:H5"/>
    <mergeCell ref="F6:H6"/>
    <mergeCell ref="F7:H7"/>
    <mergeCell ref="F8:H8"/>
    <mergeCell ref="F9:H9"/>
    <mergeCell ref="F10:H10"/>
    <mergeCell ref="A11:H11"/>
    <mergeCell ref="F12:H12"/>
    <mergeCell ref="A14:H14"/>
    <mergeCell ref="K15:L15"/>
    <mergeCell ref="A36:H36"/>
    <mergeCell ref="E37:H37"/>
    <mergeCell ref="J37:L37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A112:I112"/>
    <mergeCell ref="A113:L113"/>
    <mergeCell ref="A2:A3"/>
    <mergeCell ref="A4:A10"/>
    <mergeCell ref="A15:A16"/>
    <mergeCell ref="A17:A35"/>
    <mergeCell ref="A37:A38"/>
    <mergeCell ref="A39:A111"/>
    <mergeCell ref="B2:B3"/>
    <mergeCell ref="B4:B10"/>
    <mergeCell ref="B15:B16"/>
    <mergeCell ref="B17:B35"/>
    <mergeCell ref="B37:B38"/>
    <mergeCell ref="B39:B111"/>
    <mergeCell ref="C2:C3"/>
    <mergeCell ref="C15:C16"/>
    <mergeCell ref="D2:D3"/>
    <mergeCell ref="D15:D16"/>
    <mergeCell ref="E2:E3"/>
    <mergeCell ref="E15:E16"/>
    <mergeCell ref="F15:F16"/>
    <mergeCell ref="G15:G16"/>
    <mergeCell ref="H15:H16"/>
    <mergeCell ref="I2:I3"/>
    <mergeCell ref="I15:I16"/>
    <mergeCell ref="I37:I38"/>
    <mergeCell ref="J2:J3"/>
    <mergeCell ref="J15:J16"/>
    <mergeCell ref="M2:M3"/>
    <mergeCell ref="M15:M16"/>
    <mergeCell ref="M37:M38"/>
    <mergeCell ref="N2:N3"/>
    <mergeCell ref="F2:H3"/>
    <mergeCell ref="C37:D3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合计</vt:lpstr>
      <vt:lpstr>明细表1</vt:lpstr>
      <vt:lpstr>明细表2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ପ(雯雯)ଓ</cp:lastModifiedBy>
  <dcterms:created xsi:type="dcterms:W3CDTF">2023-11-08T11:03:00Z</dcterms:created>
  <dcterms:modified xsi:type="dcterms:W3CDTF">2023-11-09T02:54:29Z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428020DC964143D8BAB2D8C7275C22CE_12</vt:lpwstr>
  </property>
  <property fmtid="{D5CDD505-2E9C-101B-9397-08002B2CF9AE}" pid="3" name="KSOProductBuildVer">
    <vt:lpwstr>2052-11.1.0.14309</vt:lpwstr>
  </property>
</Properties>
</file>