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综合成绩" sheetId="11" r:id="rId1"/>
    <sheet name="体检、考察名单" sheetId="12" r:id="rId2"/>
  </sheets>
  <definedNames>
    <definedName name="_xlnm._FilterDatabase" localSheetId="0" hidden="1">综合成绩!$B$2:$C$25</definedName>
    <definedName name="_xlnm.Print_Titles" localSheetId="0">综合成绩!$2:$2</definedName>
  </definedNames>
  <calcPr calcId="144525"/>
</workbook>
</file>

<file path=xl/sharedStrings.xml><?xml version="1.0" encoding="utf-8"?>
<sst xmlns="http://schemas.openxmlformats.org/spreadsheetml/2006/main" count="345" uniqueCount="118">
  <si>
    <t>2024年宜昌市卫生健康委所属事业单位“招才兴业”校园专项招聘
综合成绩</t>
  </si>
  <si>
    <t>报考单位</t>
  </si>
  <si>
    <t>报考岗位</t>
  </si>
  <si>
    <t>准考证号</t>
  </si>
  <si>
    <t>笔试成绩</t>
  </si>
  <si>
    <t>笔试成绩40%</t>
  </si>
  <si>
    <t>面试成绩</t>
  </si>
  <si>
    <t>面试成绩60%</t>
  </si>
  <si>
    <t>综合成绩</t>
  </si>
  <si>
    <t>排序</t>
  </si>
  <si>
    <t>宜昌市第二人民医院</t>
  </si>
  <si>
    <t>妇产科医师</t>
  </si>
  <si>
    <t>52242904409</t>
  </si>
  <si>
    <t>52243400720</t>
  </si>
  <si>
    <t>52242903917</t>
  </si>
  <si>
    <t>肛肠、胃肠外科医师</t>
  </si>
  <si>
    <t>52242904412</t>
  </si>
  <si>
    <t>呼吸与危重症医学科医师</t>
  </si>
  <si>
    <t>52243400802</t>
  </si>
  <si>
    <t>52242903904</t>
  </si>
  <si>
    <t>52242904308</t>
  </si>
  <si>
    <t>52243400526</t>
  </si>
  <si>
    <t>缺考</t>
  </si>
  <si>
    <t>/</t>
  </si>
  <si>
    <t>52242903807</t>
  </si>
  <si>
    <t>急诊科医师</t>
  </si>
  <si>
    <t>甲乳放化疗科医师</t>
  </si>
  <si>
    <t>52243400511</t>
  </si>
  <si>
    <t>52242903828</t>
  </si>
  <si>
    <t>康复科医师</t>
  </si>
  <si>
    <t>52242904615</t>
  </si>
  <si>
    <t>52242904206</t>
  </si>
  <si>
    <t>52243400402</t>
  </si>
  <si>
    <t>泌尿外科医师</t>
  </si>
  <si>
    <t>52242905009</t>
  </si>
  <si>
    <t>内分泌科医师</t>
  </si>
  <si>
    <t>52243400718</t>
  </si>
  <si>
    <t>52243400415</t>
  </si>
  <si>
    <t>皮肤科医师</t>
  </si>
  <si>
    <t>神经外科医师</t>
  </si>
  <si>
    <t>肾病内科医师</t>
  </si>
  <si>
    <t>心内科医师</t>
  </si>
  <si>
    <t>52243400609</t>
  </si>
  <si>
    <t>52242904502</t>
  </si>
  <si>
    <t>52242904620</t>
  </si>
  <si>
    <t>心胸外科医师</t>
  </si>
  <si>
    <t>眼科医师</t>
  </si>
  <si>
    <t>针灸治疗师或医师</t>
  </si>
  <si>
    <t>51243401206</t>
  </si>
  <si>
    <t>51243401209</t>
  </si>
  <si>
    <t>甲乳外科医师</t>
  </si>
  <si>
    <t>52243400625</t>
  </si>
  <si>
    <t>宜昌市中医医院</t>
  </si>
  <si>
    <t>超声医师</t>
  </si>
  <si>
    <t>52242903824</t>
  </si>
  <si>
    <t>52242905023</t>
  </si>
  <si>
    <t>52243400715</t>
  </si>
  <si>
    <t>放射医师</t>
  </si>
  <si>
    <t>52242904603</t>
  </si>
  <si>
    <t>52242904507</t>
  </si>
  <si>
    <t>52242903819</t>
  </si>
  <si>
    <t>宜昌市第三人民医院</t>
  </si>
  <si>
    <t>护士</t>
  </si>
  <si>
    <t>52242904605</t>
  </si>
  <si>
    <t>口腔医生</t>
  </si>
  <si>
    <t>52243400727</t>
  </si>
  <si>
    <t>52243400317</t>
  </si>
  <si>
    <t>52242904708</t>
  </si>
  <si>
    <t>老年病医生</t>
  </si>
  <si>
    <t>52242904323</t>
  </si>
  <si>
    <t>52243400426</t>
  </si>
  <si>
    <t>外科医生</t>
  </si>
  <si>
    <t>52243400403</t>
  </si>
  <si>
    <t>52242904304</t>
  </si>
  <si>
    <t>52242904729</t>
  </si>
  <si>
    <t>消化内科医生</t>
  </si>
  <si>
    <t>52242904727</t>
  </si>
  <si>
    <t>52242904401</t>
  </si>
  <si>
    <t>宜昌市妇幼保健和
计划生育服务中心</t>
  </si>
  <si>
    <t>外科医师</t>
  </si>
  <si>
    <t>52243400108</t>
  </si>
  <si>
    <t>耳鼻咽喉医师</t>
  </si>
  <si>
    <t>52242904123</t>
  </si>
  <si>
    <t>内科医师</t>
  </si>
  <si>
    <t>52242904801</t>
  </si>
  <si>
    <t>中医学</t>
  </si>
  <si>
    <t>51243401012</t>
  </si>
  <si>
    <t>51243401130</t>
  </si>
  <si>
    <t>儿科</t>
  </si>
  <si>
    <t>52243400411</t>
  </si>
  <si>
    <t>护理</t>
  </si>
  <si>
    <t>54242901505</t>
  </si>
  <si>
    <t>54242901921</t>
  </si>
  <si>
    <t>54242901023</t>
  </si>
  <si>
    <t>宜昌市优抚医院</t>
  </si>
  <si>
    <t>综合科医师</t>
  </si>
  <si>
    <t>52242905010</t>
  </si>
  <si>
    <t>52243400315</t>
  </si>
  <si>
    <t>公共卫生医师</t>
  </si>
  <si>
    <t>56243401926</t>
  </si>
  <si>
    <t>56243402003</t>
  </si>
  <si>
    <t>56243401930</t>
  </si>
  <si>
    <t>心理治疗师</t>
  </si>
  <si>
    <t>52242904020</t>
  </si>
  <si>
    <t>宜昌市急救中心</t>
  </si>
  <si>
    <t>院前急救指挥调度岗</t>
  </si>
  <si>
    <t>52243400830</t>
  </si>
  <si>
    <t>52242904423</t>
  </si>
  <si>
    <t>52242904925</t>
  </si>
  <si>
    <t>2024年宜昌市卫生健康委所属事业单位“招才兴业”
校园专项招聘体检、考察名单</t>
  </si>
  <si>
    <t>综合成绩排序</t>
  </si>
  <si>
    <t>宜昌市中心人民医院</t>
  </si>
  <si>
    <t>医学岗位</t>
  </si>
  <si>
    <t>421022**********3X</t>
  </si>
  <si>
    <t>合格</t>
  </si>
  <si>
    <t>320281**********2X</t>
  </si>
  <si>
    <t>429004**********17</t>
  </si>
  <si>
    <t>注:体检、考察时间、地点另行通知。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</si>
</sst>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30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4"/>
      <name val="黑体"/>
      <charset val="134"/>
    </font>
    <font>
      <sz val="10"/>
      <color rgb="FF000000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1" fillId="3" borderId="2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>
      <alignment vertical="center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7"/>
  <sheetViews>
    <sheetView workbookViewId="0">
      <selection activeCell="N39" sqref="N39"/>
    </sheetView>
  </sheetViews>
  <sheetFormatPr defaultColWidth="9" defaultRowHeight="13.5"/>
  <cols>
    <col min="1" max="1" width="19.125" style="15" customWidth="1"/>
    <col min="2" max="2" width="20.875" style="15" customWidth="1"/>
    <col min="3" max="3" width="15.375" style="15" customWidth="1"/>
    <col min="4" max="4" width="9.75" style="15" customWidth="1"/>
    <col min="5" max="5" width="14.375" style="15" customWidth="1"/>
    <col min="6" max="6" width="11.25" style="15" customWidth="1"/>
    <col min="7" max="7" width="14.5" style="15" customWidth="1"/>
    <col min="8" max="8" width="11.625" style="15" customWidth="1"/>
    <col min="9" max="9" width="8.125" style="15" customWidth="1"/>
    <col min="10" max="16384" width="9" style="15"/>
  </cols>
  <sheetData>
    <row r="1" ht="60" customHeight="1" spans="1:9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2" ht="30" customHeight="1" spans="1:9">
      <c r="A2" s="17" t="s">
        <v>1</v>
      </c>
      <c r="B2" s="17" t="s">
        <v>2</v>
      </c>
      <c r="C2" s="17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29" t="s">
        <v>9</v>
      </c>
    </row>
    <row r="3" ht="25" customHeight="1" spans="1:9">
      <c r="A3" s="12" t="s">
        <v>10</v>
      </c>
      <c r="B3" s="11" t="s">
        <v>11</v>
      </c>
      <c r="C3" s="6" t="s">
        <v>12</v>
      </c>
      <c r="D3" s="19">
        <v>63.47</v>
      </c>
      <c r="E3" s="19">
        <v>25.388</v>
      </c>
      <c r="F3" s="20">
        <v>81.8</v>
      </c>
      <c r="G3" s="20">
        <v>49.08</v>
      </c>
      <c r="H3" s="20">
        <v>74.468</v>
      </c>
      <c r="I3" s="4">
        <v>1</v>
      </c>
    </row>
    <row r="4" ht="25" customHeight="1" spans="1:9">
      <c r="A4" s="12" t="s">
        <v>10</v>
      </c>
      <c r="B4" s="11" t="s">
        <v>11</v>
      </c>
      <c r="C4" s="6" t="s">
        <v>13</v>
      </c>
      <c r="D4" s="19">
        <v>60.62</v>
      </c>
      <c r="E4" s="19">
        <v>24.248</v>
      </c>
      <c r="F4" s="20">
        <v>78.2</v>
      </c>
      <c r="G4" s="20">
        <v>46.92</v>
      </c>
      <c r="H4" s="20">
        <v>71.168</v>
      </c>
      <c r="I4" s="4">
        <v>2</v>
      </c>
    </row>
    <row r="5" ht="25" customHeight="1" spans="1:9">
      <c r="A5" s="12" t="s">
        <v>10</v>
      </c>
      <c r="B5" s="11" t="s">
        <v>11</v>
      </c>
      <c r="C5" s="6" t="s">
        <v>14</v>
      </c>
      <c r="D5" s="19">
        <v>62.36</v>
      </c>
      <c r="E5" s="19">
        <v>24.944</v>
      </c>
      <c r="F5" s="20">
        <v>76</v>
      </c>
      <c r="G5" s="20">
        <v>45.6</v>
      </c>
      <c r="H5" s="20">
        <v>70.544</v>
      </c>
      <c r="I5" s="4">
        <v>3</v>
      </c>
    </row>
    <row r="6" ht="25" customHeight="1" spans="1:9">
      <c r="A6" s="12" t="s">
        <v>10</v>
      </c>
      <c r="B6" s="11" t="s">
        <v>15</v>
      </c>
      <c r="C6" s="9" t="s">
        <v>16</v>
      </c>
      <c r="D6" s="19">
        <v>71.35</v>
      </c>
      <c r="E6" s="19">
        <v>28.54</v>
      </c>
      <c r="F6" s="20">
        <v>77.4</v>
      </c>
      <c r="G6" s="20">
        <v>46.44</v>
      </c>
      <c r="H6" s="20">
        <v>74.98</v>
      </c>
      <c r="I6" s="4">
        <v>1</v>
      </c>
    </row>
    <row r="7" ht="25" customHeight="1" spans="1:9">
      <c r="A7" s="12" t="s">
        <v>10</v>
      </c>
      <c r="B7" s="5" t="s">
        <v>17</v>
      </c>
      <c r="C7" s="7" t="s">
        <v>18</v>
      </c>
      <c r="D7" s="21">
        <v>61.66</v>
      </c>
      <c r="E7" s="20">
        <v>24.664</v>
      </c>
      <c r="F7" s="20">
        <v>80</v>
      </c>
      <c r="G7" s="20">
        <v>48</v>
      </c>
      <c r="H7" s="20">
        <v>72.664</v>
      </c>
      <c r="I7" s="4">
        <v>1</v>
      </c>
    </row>
    <row r="8" ht="25" customHeight="1" spans="1:9">
      <c r="A8" s="12" t="s">
        <v>10</v>
      </c>
      <c r="B8" s="5" t="s">
        <v>17</v>
      </c>
      <c r="C8" s="7" t="s">
        <v>19</v>
      </c>
      <c r="D8" s="21">
        <v>62.18</v>
      </c>
      <c r="E8" s="20">
        <v>24.872</v>
      </c>
      <c r="F8" s="20">
        <v>76</v>
      </c>
      <c r="G8" s="20">
        <v>45.6</v>
      </c>
      <c r="H8" s="20">
        <v>70.472</v>
      </c>
      <c r="I8" s="4">
        <v>2</v>
      </c>
    </row>
    <row r="9" ht="25" customHeight="1" spans="1:9">
      <c r="A9" s="22" t="s">
        <v>10</v>
      </c>
      <c r="B9" s="5" t="s">
        <v>17</v>
      </c>
      <c r="C9" s="9" t="s">
        <v>20</v>
      </c>
      <c r="D9" s="19">
        <v>62.09</v>
      </c>
      <c r="E9" s="20">
        <v>24.836</v>
      </c>
      <c r="F9" s="20">
        <v>75.4</v>
      </c>
      <c r="G9" s="20">
        <v>45.24</v>
      </c>
      <c r="H9" s="20">
        <v>70.076</v>
      </c>
      <c r="I9" s="4">
        <v>3</v>
      </c>
    </row>
    <row r="10" ht="25" customHeight="1" spans="1:9">
      <c r="A10" s="22" t="s">
        <v>10</v>
      </c>
      <c r="B10" s="5" t="s">
        <v>17</v>
      </c>
      <c r="C10" s="9" t="s">
        <v>21</v>
      </c>
      <c r="D10" s="19">
        <v>67.41</v>
      </c>
      <c r="E10" s="20">
        <v>26.964</v>
      </c>
      <c r="F10" s="20" t="s">
        <v>22</v>
      </c>
      <c r="G10" s="20" t="s">
        <v>22</v>
      </c>
      <c r="H10" s="20" t="s">
        <v>23</v>
      </c>
      <c r="I10" s="4" t="s">
        <v>23</v>
      </c>
    </row>
    <row r="11" ht="25" customHeight="1" spans="1:9">
      <c r="A11" s="22" t="s">
        <v>10</v>
      </c>
      <c r="B11" s="5" t="s">
        <v>17</v>
      </c>
      <c r="C11" s="9" t="s">
        <v>24</v>
      </c>
      <c r="D11" s="19">
        <v>62.12</v>
      </c>
      <c r="E11" s="20">
        <v>24.848</v>
      </c>
      <c r="F11" s="20" t="s">
        <v>22</v>
      </c>
      <c r="G11" s="20" t="s">
        <v>22</v>
      </c>
      <c r="H11" s="20" t="s">
        <v>23</v>
      </c>
      <c r="I11" s="4" t="s">
        <v>23</v>
      </c>
    </row>
    <row r="12" ht="25" customHeight="1" spans="1:9">
      <c r="A12" s="22" t="s">
        <v>10</v>
      </c>
      <c r="B12" s="5" t="s">
        <v>25</v>
      </c>
      <c r="C12" s="9">
        <v>52243400710</v>
      </c>
      <c r="D12" s="19">
        <v>57.91</v>
      </c>
      <c r="E12" s="20">
        <v>23.164</v>
      </c>
      <c r="F12" s="20" t="s">
        <v>22</v>
      </c>
      <c r="G12" s="20" t="s">
        <v>22</v>
      </c>
      <c r="H12" s="20" t="s">
        <v>23</v>
      </c>
      <c r="I12" s="4" t="s">
        <v>23</v>
      </c>
    </row>
    <row r="13" ht="25" customHeight="1" spans="1:9">
      <c r="A13" s="22" t="s">
        <v>10</v>
      </c>
      <c r="B13" s="5" t="s">
        <v>26</v>
      </c>
      <c r="C13" s="9" t="s">
        <v>27</v>
      </c>
      <c r="D13" s="19">
        <v>65.37</v>
      </c>
      <c r="E13" s="20">
        <v>26.148</v>
      </c>
      <c r="F13" s="20">
        <v>76</v>
      </c>
      <c r="G13" s="20">
        <v>45.6</v>
      </c>
      <c r="H13" s="20">
        <v>71.748</v>
      </c>
      <c r="I13" s="4">
        <v>1</v>
      </c>
    </row>
    <row r="14" ht="25" customHeight="1" spans="1:9">
      <c r="A14" s="22" t="s">
        <v>10</v>
      </c>
      <c r="B14" s="5" t="s">
        <v>26</v>
      </c>
      <c r="C14" s="9">
        <v>52242903925</v>
      </c>
      <c r="D14" s="19">
        <v>59.69</v>
      </c>
      <c r="E14" s="20">
        <v>23.876</v>
      </c>
      <c r="F14" s="20">
        <v>76.6</v>
      </c>
      <c r="G14" s="20">
        <v>45.96</v>
      </c>
      <c r="H14" s="20">
        <v>69.836</v>
      </c>
      <c r="I14" s="4">
        <v>2</v>
      </c>
    </row>
    <row r="15" ht="25" customHeight="1" spans="1:9">
      <c r="A15" s="12" t="s">
        <v>10</v>
      </c>
      <c r="B15" s="23" t="s">
        <v>26</v>
      </c>
      <c r="C15" s="7" t="s">
        <v>28</v>
      </c>
      <c r="D15" s="24">
        <v>63.97</v>
      </c>
      <c r="E15" s="20">
        <v>25.588</v>
      </c>
      <c r="F15" s="20">
        <v>70</v>
      </c>
      <c r="G15" s="20">
        <v>42</v>
      </c>
      <c r="H15" s="20">
        <v>67.588</v>
      </c>
      <c r="I15" s="4">
        <v>3</v>
      </c>
    </row>
    <row r="16" ht="25" customHeight="1" spans="1:9">
      <c r="A16" s="12" t="s">
        <v>10</v>
      </c>
      <c r="B16" s="23" t="s">
        <v>29</v>
      </c>
      <c r="C16" s="7" t="s">
        <v>30</v>
      </c>
      <c r="D16" s="24">
        <v>63.97</v>
      </c>
      <c r="E16" s="24">
        <v>25.588</v>
      </c>
      <c r="F16" s="20">
        <v>80.4</v>
      </c>
      <c r="G16" s="20">
        <v>48.24</v>
      </c>
      <c r="H16" s="20">
        <v>73.828</v>
      </c>
      <c r="I16" s="4">
        <v>1</v>
      </c>
    </row>
    <row r="17" ht="25" customHeight="1" spans="1:9">
      <c r="A17" s="12" t="s">
        <v>10</v>
      </c>
      <c r="B17" s="8" t="s">
        <v>29</v>
      </c>
      <c r="C17" s="8" t="s">
        <v>31</v>
      </c>
      <c r="D17" s="25">
        <v>69.42</v>
      </c>
      <c r="E17" s="20">
        <v>27.768</v>
      </c>
      <c r="F17" s="20">
        <v>70</v>
      </c>
      <c r="G17" s="20">
        <v>42</v>
      </c>
      <c r="H17" s="20">
        <v>69.768</v>
      </c>
      <c r="I17" s="4">
        <v>2</v>
      </c>
    </row>
    <row r="18" ht="25" customHeight="1" spans="1:9">
      <c r="A18" s="12" t="s">
        <v>10</v>
      </c>
      <c r="B18" s="8" t="s">
        <v>29</v>
      </c>
      <c r="C18" s="8" t="s">
        <v>32</v>
      </c>
      <c r="D18" s="25">
        <v>57.62</v>
      </c>
      <c r="E18" s="20">
        <v>23.048</v>
      </c>
      <c r="F18" s="20">
        <v>74.6</v>
      </c>
      <c r="G18" s="20">
        <v>44.76</v>
      </c>
      <c r="H18" s="20">
        <v>67.808</v>
      </c>
      <c r="I18" s="4">
        <v>3</v>
      </c>
    </row>
    <row r="19" ht="25" customHeight="1" spans="1:9">
      <c r="A19" s="12" t="s">
        <v>10</v>
      </c>
      <c r="B19" s="8" t="s">
        <v>33</v>
      </c>
      <c r="C19" s="8" t="s">
        <v>34</v>
      </c>
      <c r="D19" s="25">
        <v>62.6</v>
      </c>
      <c r="E19" s="20">
        <v>25.04</v>
      </c>
      <c r="F19" s="20">
        <v>80</v>
      </c>
      <c r="G19" s="20">
        <v>48</v>
      </c>
      <c r="H19" s="20">
        <v>73.04</v>
      </c>
      <c r="I19" s="4">
        <v>1</v>
      </c>
    </row>
    <row r="20" ht="25" customHeight="1" spans="1:9">
      <c r="A20" s="12" t="s">
        <v>10</v>
      </c>
      <c r="B20" s="5" t="s">
        <v>35</v>
      </c>
      <c r="C20" s="9" t="s">
        <v>36</v>
      </c>
      <c r="D20" s="20">
        <v>75.32</v>
      </c>
      <c r="E20" s="20">
        <v>30.128</v>
      </c>
      <c r="F20" s="20">
        <v>84</v>
      </c>
      <c r="G20" s="20">
        <v>50.4</v>
      </c>
      <c r="H20" s="20">
        <v>80.528</v>
      </c>
      <c r="I20" s="4">
        <v>1</v>
      </c>
    </row>
    <row r="21" ht="25" customHeight="1" spans="1:9">
      <c r="A21" s="12" t="s">
        <v>10</v>
      </c>
      <c r="B21" s="5" t="s">
        <v>35</v>
      </c>
      <c r="C21" s="9" t="s">
        <v>37</v>
      </c>
      <c r="D21" s="20">
        <v>65.34</v>
      </c>
      <c r="E21" s="20">
        <v>26.136</v>
      </c>
      <c r="F21" s="20">
        <v>76</v>
      </c>
      <c r="G21" s="20">
        <v>45.6</v>
      </c>
      <c r="H21" s="20">
        <v>71.736</v>
      </c>
      <c r="I21" s="4">
        <v>2</v>
      </c>
    </row>
    <row r="22" ht="25" customHeight="1" spans="1:9">
      <c r="A22" s="12" t="s">
        <v>10</v>
      </c>
      <c r="B22" s="5" t="s">
        <v>38</v>
      </c>
      <c r="C22" s="9">
        <v>52243400320</v>
      </c>
      <c r="D22" s="20">
        <v>60.66</v>
      </c>
      <c r="E22" s="20">
        <v>24.264</v>
      </c>
      <c r="F22" s="20">
        <v>77.8</v>
      </c>
      <c r="G22" s="20">
        <v>46.68</v>
      </c>
      <c r="H22" s="20">
        <v>70.944</v>
      </c>
      <c r="I22" s="4">
        <v>1</v>
      </c>
    </row>
    <row r="23" ht="25" customHeight="1" spans="1:9">
      <c r="A23" s="12" t="s">
        <v>10</v>
      </c>
      <c r="B23" s="5" t="s">
        <v>39</v>
      </c>
      <c r="C23" s="9">
        <v>52242904116</v>
      </c>
      <c r="D23" s="20">
        <v>61.17</v>
      </c>
      <c r="E23" s="20">
        <v>24.468</v>
      </c>
      <c r="F23" s="20">
        <v>82.8</v>
      </c>
      <c r="G23" s="20">
        <v>49.68</v>
      </c>
      <c r="H23" s="26">
        <v>74.148</v>
      </c>
      <c r="I23" s="4">
        <v>1</v>
      </c>
    </row>
    <row r="24" ht="25" customHeight="1" spans="1:9">
      <c r="A24" s="12" t="s">
        <v>10</v>
      </c>
      <c r="B24" s="5" t="s">
        <v>40</v>
      </c>
      <c r="C24" s="9">
        <v>52242904005</v>
      </c>
      <c r="D24" s="20">
        <v>66.19</v>
      </c>
      <c r="E24" s="20">
        <v>26.476</v>
      </c>
      <c r="F24" s="20" t="s">
        <v>22</v>
      </c>
      <c r="G24" s="20" t="s">
        <v>22</v>
      </c>
      <c r="H24" s="20" t="s">
        <v>23</v>
      </c>
      <c r="I24" s="4" t="s">
        <v>23</v>
      </c>
    </row>
    <row r="25" ht="25" customHeight="1" spans="1:9">
      <c r="A25" s="12" t="s">
        <v>10</v>
      </c>
      <c r="B25" s="5" t="s">
        <v>41</v>
      </c>
      <c r="C25" s="9" t="s">
        <v>42</v>
      </c>
      <c r="D25" s="20">
        <v>63.6</v>
      </c>
      <c r="E25" s="20">
        <v>25.44</v>
      </c>
      <c r="F25" s="20">
        <v>79.8</v>
      </c>
      <c r="G25" s="20">
        <v>47.88</v>
      </c>
      <c r="H25" s="20">
        <v>73.32</v>
      </c>
      <c r="I25" s="4">
        <v>1</v>
      </c>
    </row>
    <row r="26" ht="25" customHeight="1" spans="1:9">
      <c r="A26" s="12" t="s">
        <v>10</v>
      </c>
      <c r="B26" s="12" t="s">
        <v>41</v>
      </c>
      <c r="C26" s="12" t="s">
        <v>43</v>
      </c>
      <c r="D26" s="27">
        <v>66.11</v>
      </c>
      <c r="E26" s="27">
        <v>26.44</v>
      </c>
      <c r="F26" s="27">
        <v>77.4</v>
      </c>
      <c r="G26" s="27">
        <v>46.44</v>
      </c>
      <c r="H26" s="27">
        <v>72.884</v>
      </c>
      <c r="I26" s="12">
        <v>2</v>
      </c>
    </row>
    <row r="27" ht="25" customHeight="1" spans="1:9">
      <c r="A27" s="12" t="s">
        <v>10</v>
      </c>
      <c r="B27" s="12" t="s">
        <v>41</v>
      </c>
      <c r="C27" s="12" t="s">
        <v>44</v>
      </c>
      <c r="D27" s="27">
        <v>65.18</v>
      </c>
      <c r="E27" s="27">
        <v>26.072</v>
      </c>
      <c r="F27" s="27" t="s">
        <v>22</v>
      </c>
      <c r="G27" s="27" t="s">
        <v>22</v>
      </c>
      <c r="H27" s="27" t="s">
        <v>23</v>
      </c>
      <c r="I27" s="12" t="s">
        <v>23</v>
      </c>
    </row>
    <row r="28" ht="25" customHeight="1" spans="1:9">
      <c r="A28" s="12" t="s">
        <v>10</v>
      </c>
      <c r="B28" s="12" t="s">
        <v>45</v>
      </c>
      <c r="C28" s="12">
        <v>52242904006</v>
      </c>
      <c r="D28" s="27">
        <v>56.78</v>
      </c>
      <c r="E28" s="27">
        <v>22.712</v>
      </c>
      <c r="F28" s="27" t="s">
        <v>22</v>
      </c>
      <c r="G28" s="27" t="s">
        <v>22</v>
      </c>
      <c r="H28" s="27" t="s">
        <v>23</v>
      </c>
      <c r="I28" s="12" t="s">
        <v>23</v>
      </c>
    </row>
    <row r="29" ht="25" customHeight="1" spans="1:9">
      <c r="A29" s="12" t="s">
        <v>10</v>
      </c>
      <c r="B29" s="12" t="s">
        <v>46</v>
      </c>
      <c r="C29" s="12">
        <v>52242903916</v>
      </c>
      <c r="D29" s="27">
        <v>53.96</v>
      </c>
      <c r="E29" s="27">
        <v>21.584</v>
      </c>
      <c r="F29" s="27">
        <v>74.6</v>
      </c>
      <c r="G29" s="27">
        <v>44.76</v>
      </c>
      <c r="H29" s="27">
        <v>66.34</v>
      </c>
      <c r="I29" s="12">
        <v>1</v>
      </c>
    </row>
    <row r="30" ht="25" customHeight="1" spans="1:9">
      <c r="A30" s="12" t="s">
        <v>10</v>
      </c>
      <c r="B30" s="12" t="s">
        <v>47</v>
      </c>
      <c r="C30" s="12" t="s">
        <v>48</v>
      </c>
      <c r="D30" s="27">
        <v>60.01</v>
      </c>
      <c r="E30" s="27">
        <v>24.004</v>
      </c>
      <c r="F30" s="27">
        <v>83.8</v>
      </c>
      <c r="G30" s="27">
        <v>50.28</v>
      </c>
      <c r="H30" s="27">
        <v>74.284</v>
      </c>
      <c r="I30" s="12">
        <v>1</v>
      </c>
    </row>
    <row r="31" ht="25" customHeight="1" spans="1:9">
      <c r="A31" s="12" t="s">
        <v>10</v>
      </c>
      <c r="B31" s="12" t="s">
        <v>47</v>
      </c>
      <c r="C31" s="12" t="s">
        <v>49</v>
      </c>
      <c r="D31" s="27">
        <v>44.54</v>
      </c>
      <c r="E31" s="27">
        <v>17.816</v>
      </c>
      <c r="F31" s="27">
        <v>72.8</v>
      </c>
      <c r="G31" s="27">
        <v>43.68</v>
      </c>
      <c r="H31" s="27">
        <v>61.496</v>
      </c>
      <c r="I31" s="12">
        <v>2</v>
      </c>
    </row>
    <row r="32" ht="25" customHeight="1" spans="1:9">
      <c r="A32" s="12" t="s">
        <v>10</v>
      </c>
      <c r="B32" s="12" t="s">
        <v>50</v>
      </c>
      <c r="C32" s="12" t="s">
        <v>51</v>
      </c>
      <c r="D32" s="27">
        <v>54.36</v>
      </c>
      <c r="E32" s="27">
        <v>21.744</v>
      </c>
      <c r="F32" s="27">
        <v>76.6</v>
      </c>
      <c r="G32" s="27">
        <v>45.96</v>
      </c>
      <c r="H32" s="27">
        <v>67.704</v>
      </c>
      <c r="I32" s="12">
        <v>1</v>
      </c>
    </row>
    <row r="33" ht="25" customHeight="1" spans="1:9">
      <c r="A33" s="10" t="s">
        <v>52</v>
      </c>
      <c r="B33" s="10" t="s">
        <v>53</v>
      </c>
      <c r="C33" s="10" t="s">
        <v>54</v>
      </c>
      <c r="D33" s="21">
        <v>67.1966666666667</v>
      </c>
      <c r="E33" s="19">
        <f t="shared" ref="E33:E38" si="0">D33*0.4</f>
        <v>26.8786666666667</v>
      </c>
      <c r="F33" s="20">
        <v>81.84</v>
      </c>
      <c r="G33" s="20">
        <f t="shared" ref="G33:G38" si="1">F33*0.6</f>
        <v>49.104</v>
      </c>
      <c r="H33" s="20">
        <f t="shared" ref="H33:H38" si="2">SUM(E33+G33)</f>
        <v>75.9826666666667</v>
      </c>
      <c r="I33" s="4">
        <v>1</v>
      </c>
    </row>
    <row r="34" ht="25" customHeight="1" spans="1:9">
      <c r="A34" s="10" t="s">
        <v>52</v>
      </c>
      <c r="B34" s="10" t="s">
        <v>53</v>
      </c>
      <c r="C34" s="10" t="s">
        <v>55</v>
      </c>
      <c r="D34" s="21">
        <v>66.42</v>
      </c>
      <c r="E34" s="19">
        <f t="shared" si="0"/>
        <v>26.568</v>
      </c>
      <c r="F34" s="20">
        <v>78.56</v>
      </c>
      <c r="G34" s="20">
        <f t="shared" si="1"/>
        <v>47.136</v>
      </c>
      <c r="H34" s="20">
        <v>73.71</v>
      </c>
      <c r="I34" s="4">
        <v>2</v>
      </c>
    </row>
    <row r="35" ht="25" customHeight="1" spans="1:9">
      <c r="A35" s="10" t="s">
        <v>52</v>
      </c>
      <c r="B35" s="10" t="s">
        <v>53</v>
      </c>
      <c r="C35" s="10" t="s">
        <v>56</v>
      </c>
      <c r="D35" s="21">
        <v>57.6433333333333</v>
      </c>
      <c r="E35" s="19">
        <f t="shared" si="0"/>
        <v>23.0573333333333</v>
      </c>
      <c r="F35" s="20">
        <v>74.56</v>
      </c>
      <c r="G35" s="20">
        <f t="shared" si="1"/>
        <v>44.736</v>
      </c>
      <c r="H35" s="20">
        <v>67.8</v>
      </c>
      <c r="I35" s="4">
        <v>3</v>
      </c>
    </row>
    <row r="36" ht="25" customHeight="1" spans="1:9">
      <c r="A36" s="10" t="s">
        <v>52</v>
      </c>
      <c r="B36" s="10" t="s">
        <v>57</v>
      </c>
      <c r="C36" s="10" t="s">
        <v>58</v>
      </c>
      <c r="D36" s="21">
        <v>60.41</v>
      </c>
      <c r="E36" s="19">
        <f t="shared" si="0"/>
        <v>24.164</v>
      </c>
      <c r="F36" s="20">
        <v>79.52</v>
      </c>
      <c r="G36" s="20">
        <f t="shared" si="1"/>
        <v>47.712</v>
      </c>
      <c r="H36" s="20">
        <v>71.87</v>
      </c>
      <c r="I36" s="4">
        <v>1</v>
      </c>
    </row>
    <row r="37" ht="25" customHeight="1" spans="1:9">
      <c r="A37" s="10" t="s">
        <v>52</v>
      </c>
      <c r="B37" s="10" t="s">
        <v>57</v>
      </c>
      <c r="C37" s="10" t="s">
        <v>59</v>
      </c>
      <c r="D37" s="21">
        <v>53.4</v>
      </c>
      <c r="E37" s="19">
        <f t="shared" si="0"/>
        <v>21.36</v>
      </c>
      <c r="F37" s="20">
        <v>73.96</v>
      </c>
      <c r="G37" s="20">
        <f t="shared" si="1"/>
        <v>44.376</v>
      </c>
      <c r="H37" s="20">
        <f t="shared" si="2"/>
        <v>65.736</v>
      </c>
      <c r="I37" s="4">
        <v>2</v>
      </c>
    </row>
    <row r="38" ht="25" customHeight="1" spans="1:9">
      <c r="A38" s="10" t="s">
        <v>52</v>
      </c>
      <c r="B38" s="10" t="s">
        <v>57</v>
      </c>
      <c r="C38" s="10" t="s">
        <v>60</v>
      </c>
      <c r="D38" s="21">
        <v>55.9966666666667</v>
      </c>
      <c r="E38" s="19">
        <f t="shared" si="0"/>
        <v>22.3986666666667</v>
      </c>
      <c r="F38" s="20">
        <v>67.02</v>
      </c>
      <c r="G38" s="20">
        <f t="shared" si="1"/>
        <v>40.212</v>
      </c>
      <c r="H38" s="20">
        <f t="shared" si="2"/>
        <v>62.6106666666667</v>
      </c>
      <c r="I38" s="4">
        <v>3</v>
      </c>
    </row>
    <row r="39" ht="25" customHeight="1" spans="1:9">
      <c r="A39" s="10" t="s">
        <v>61</v>
      </c>
      <c r="B39" s="10" t="s">
        <v>62</v>
      </c>
      <c r="C39" s="10" t="s">
        <v>63</v>
      </c>
      <c r="D39" s="28">
        <v>46.66</v>
      </c>
      <c r="E39" s="28">
        <v>18.66</v>
      </c>
      <c r="F39" s="28" t="s">
        <v>22</v>
      </c>
      <c r="G39" s="28" t="s">
        <v>22</v>
      </c>
      <c r="H39" s="28" t="s">
        <v>23</v>
      </c>
      <c r="I39" s="10" t="s">
        <v>23</v>
      </c>
    </row>
    <row r="40" ht="25" customHeight="1" spans="1:9">
      <c r="A40" s="10" t="s">
        <v>61</v>
      </c>
      <c r="B40" s="10" t="s">
        <v>64</v>
      </c>
      <c r="C40" s="10" t="s">
        <v>65</v>
      </c>
      <c r="D40" s="28">
        <v>57.11</v>
      </c>
      <c r="E40" s="28">
        <v>22.84</v>
      </c>
      <c r="F40" s="28">
        <v>81.8</v>
      </c>
      <c r="G40" s="28">
        <v>49.08</v>
      </c>
      <c r="H40" s="28">
        <f t="shared" ref="H40:H43" si="3">E40+G40</f>
        <v>71.92</v>
      </c>
      <c r="I40" s="10">
        <v>1</v>
      </c>
    </row>
    <row r="41" ht="25" customHeight="1" spans="1:9">
      <c r="A41" s="10" t="s">
        <v>61</v>
      </c>
      <c r="B41" s="10" t="s">
        <v>64</v>
      </c>
      <c r="C41" s="10" t="s">
        <v>66</v>
      </c>
      <c r="D41" s="28">
        <v>60.08</v>
      </c>
      <c r="E41" s="28">
        <v>24.03</v>
      </c>
      <c r="F41" s="28">
        <v>78.8</v>
      </c>
      <c r="G41" s="28">
        <v>47.28</v>
      </c>
      <c r="H41" s="28">
        <f t="shared" si="3"/>
        <v>71.31</v>
      </c>
      <c r="I41" s="10">
        <v>2</v>
      </c>
    </row>
    <row r="42" ht="25" customHeight="1" spans="1:9">
      <c r="A42" s="10" t="s">
        <v>61</v>
      </c>
      <c r="B42" s="10" t="s">
        <v>64</v>
      </c>
      <c r="C42" s="10" t="s">
        <v>67</v>
      </c>
      <c r="D42" s="28">
        <v>53.75</v>
      </c>
      <c r="E42" s="28">
        <v>21.5</v>
      </c>
      <c r="F42" s="28">
        <v>77</v>
      </c>
      <c r="G42" s="28">
        <f>F42*0.6</f>
        <v>46.2</v>
      </c>
      <c r="H42" s="28">
        <f t="shared" si="3"/>
        <v>67.7</v>
      </c>
      <c r="I42" s="10">
        <v>3</v>
      </c>
    </row>
    <row r="43" ht="25" customHeight="1" spans="1:9">
      <c r="A43" s="10" t="s">
        <v>61</v>
      </c>
      <c r="B43" s="10" t="s">
        <v>68</v>
      </c>
      <c r="C43" s="10" t="s">
        <v>69</v>
      </c>
      <c r="D43" s="28">
        <v>54.75</v>
      </c>
      <c r="E43" s="28">
        <v>21.9</v>
      </c>
      <c r="F43" s="28">
        <v>79.2</v>
      </c>
      <c r="G43" s="28">
        <v>47.52</v>
      </c>
      <c r="H43" s="28">
        <f t="shared" si="3"/>
        <v>69.42</v>
      </c>
      <c r="I43" s="10">
        <v>1</v>
      </c>
    </row>
    <row r="44" ht="25" customHeight="1" spans="1:9">
      <c r="A44" s="10" t="s">
        <v>61</v>
      </c>
      <c r="B44" s="10" t="s">
        <v>68</v>
      </c>
      <c r="C44" s="10" t="s">
        <v>70</v>
      </c>
      <c r="D44" s="28">
        <v>63.32</v>
      </c>
      <c r="E44" s="28">
        <v>25.33</v>
      </c>
      <c r="F44" s="28" t="s">
        <v>22</v>
      </c>
      <c r="G44" s="28" t="s">
        <v>22</v>
      </c>
      <c r="H44" s="28" t="s">
        <v>23</v>
      </c>
      <c r="I44" s="10" t="s">
        <v>23</v>
      </c>
    </row>
    <row r="45" ht="25" customHeight="1" spans="1:9">
      <c r="A45" s="10" t="s">
        <v>61</v>
      </c>
      <c r="B45" s="10" t="s">
        <v>71</v>
      </c>
      <c r="C45" s="10" t="s">
        <v>72</v>
      </c>
      <c r="D45" s="28">
        <v>66.36</v>
      </c>
      <c r="E45" s="28">
        <v>26.54</v>
      </c>
      <c r="F45" s="28">
        <v>81.2</v>
      </c>
      <c r="G45" s="28">
        <v>48.72</v>
      </c>
      <c r="H45" s="28">
        <f t="shared" ref="H45:H62" si="4">E45+G45</f>
        <v>75.26</v>
      </c>
      <c r="I45" s="10">
        <v>1</v>
      </c>
    </row>
    <row r="46" ht="25" customHeight="1" spans="1:9">
      <c r="A46" s="10" t="s">
        <v>61</v>
      </c>
      <c r="B46" s="10" t="s">
        <v>71</v>
      </c>
      <c r="C46" s="10" t="s">
        <v>73</v>
      </c>
      <c r="D46" s="28">
        <v>55.38</v>
      </c>
      <c r="E46" s="28">
        <v>22.15</v>
      </c>
      <c r="F46" s="28">
        <v>75.4</v>
      </c>
      <c r="G46" s="28">
        <v>45.24</v>
      </c>
      <c r="H46" s="28">
        <f t="shared" si="4"/>
        <v>67.39</v>
      </c>
      <c r="I46" s="10">
        <v>2</v>
      </c>
    </row>
    <row r="47" ht="25" customHeight="1" spans="1:9">
      <c r="A47" s="10" t="s">
        <v>61</v>
      </c>
      <c r="B47" s="10" t="s">
        <v>71</v>
      </c>
      <c r="C47" s="10" t="s">
        <v>74</v>
      </c>
      <c r="D47" s="28">
        <v>57.68</v>
      </c>
      <c r="E47" s="28">
        <v>23.07</v>
      </c>
      <c r="F47" s="28" t="s">
        <v>22</v>
      </c>
      <c r="G47" s="28" t="s">
        <v>22</v>
      </c>
      <c r="H47" s="28" t="s">
        <v>23</v>
      </c>
      <c r="I47" s="10" t="s">
        <v>23</v>
      </c>
    </row>
    <row r="48" ht="25" customHeight="1" spans="1:9">
      <c r="A48" s="10" t="s">
        <v>61</v>
      </c>
      <c r="B48" s="10" t="s">
        <v>75</v>
      </c>
      <c r="C48" s="10" t="s">
        <v>76</v>
      </c>
      <c r="D48" s="28">
        <v>61.27</v>
      </c>
      <c r="E48" s="28">
        <v>24.51</v>
      </c>
      <c r="F48" s="28" t="s">
        <v>22</v>
      </c>
      <c r="G48" s="28" t="s">
        <v>22</v>
      </c>
      <c r="H48" s="28" t="s">
        <v>23</v>
      </c>
      <c r="I48" s="10" t="s">
        <v>23</v>
      </c>
    </row>
    <row r="49" ht="25" customHeight="1" spans="1:9">
      <c r="A49" s="10" t="s">
        <v>61</v>
      </c>
      <c r="B49" s="10" t="s">
        <v>75</v>
      </c>
      <c r="C49" s="10" t="s">
        <v>77</v>
      </c>
      <c r="D49" s="28">
        <v>60.78</v>
      </c>
      <c r="E49" s="28">
        <v>24.31</v>
      </c>
      <c r="F49" s="28" t="s">
        <v>22</v>
      </c>
      <c r="G49" s="28" t="s">
        <v>22</v>
      </c>
      <c r="H49" s="28" t="s">
        <v>23</v>
      </c>
      <c r="I49" s="10" t="s">
        <v>23</v>
      </c>
    </row>
    <row r="50" ht="25" customHeight="1" spans="1:9">
      <c r="A50" s="22" t="s">
        <v>78</v>
      </c>
      <c r="B50" s="4" t="s">
        <v>79</v>
      </c>
      <c r="C50" s="6" t="s">
        <v>80</v>
      </c>
      <c r="D50" s="19">
        <v>63.79</v>
      </c>
      <c r="E50" s="19">
        <f t="shared" ref="E50:E58" si="5">ROUND(D50*0.4,2)</f>
        <v>25.52</v>
      </c>
      <c r="F50" s="20">
        <v>69.8</v>
      </c>
      <c r="G50" s="19">
        <f t="shared" ref="G50:G58" si="6">ROUND(F50*0.6,2)</f>
        <v>41.88</v>
      </c>
      <c r="H50" s="20">
        <f t="shared" si="4"/>
        <v>67.4</v>
      </c>
      <c r="I50" s="4">
        <v>1</v>
      </c>
    </row>
    <row r="51" ht="25" customHeight="1" spans="1:9">
      <c r="A51" s="22" t="s">
        <v>78</v>
      </c>
      <c r="B51" s="4" t="s">
        <v>81</v>
      </c>
      <c r="C51" s="6" t="s">
        <v>82</v>
      </c>
      <c r="D51" s="19">
        <v>60.89</v>
      </c>
      <c r="E51" s="19">
        <f t="shared" si="5"/>
        <v>24.36</v>
      </c>
      <c r="F51" s="20">
        <v>81.4</v>
      </c>
      <c r="G51" s="19">
        <f t="shared" si="6"/>
        <v>48.84</v>
      </c>
      <c r="H51" s="20">
        <f t="shared" si="4"/>
        <v>73.2</v>
      </c>
      <c r="I51" s="4">
        <v>1</v>
      </c>
    </row>
    <row r="52" ht="25" customHeight="1" spans="1:9">
      <c r="A52" s="22" t="s">
        <v>78</v>
      </c>
      <c r="B52" s="4" t="s">
        <v>83</v>
      </c>
      <c r="C52" s="6" t="s">
        <v>84</v>
      </c>
      <c r="D52" s="19">
        <v>66.68</v>
      </c>
      <c r="E52" s="19">
        <f t="shared" si="5"/>
        <v>26.67</v>
      </c>
      <c r="F52" s="20">
        <v>70.2</v>
      </c>
      <c r="G52" s="19">
        <f t="shared" si="6"/>
        <v>42.12</v>
      </c>
      <c r="H52" s="20">
        <f t="shared" si="4"/>
        <v>68.79</v>
      </c>
      <c r="I52" s="4">
        <v>1</v>
      </c>
    </row>
    <row r="53" ht="25" customHeight="1" spans="1:9">
      <c r="A53" s="22" t="s">
        <v>78</v>
      </c>
      <c r="B53" s="4" t="s">
        <v>85</v>
      </c>
      <c r="C53" s="6" t="s">
        <v>86</v>
      </c>
      <c r="D53" s="19">
        <v>60.28</v>
      </c>
      <c r="E53" s="19">
        <f t="shared" si="5"/>
        <v>24.11</v>
      </c>
      <c r="F53" s="20">
        <v>84.8</v>
      </c>
      <c r="G53" s="19">
        <f t="shared" si="6"/>
        <v>50.88</v>
      </c>
      <c r="H53" s="20">
        <f t="shared" si="4"/>
        <v>74.99</v>
      </c>
      <c r="I53" s="4">
        <v>1</v>
      </c>
    </row>
    <row r="54" ht="25" customHeight="1" spans="1:9">
      <c r="A54" s="22" t="s">
        <v>78</v>
      </c>
      <c r="B54" s="4" t="s">
        <v>85</v>
      </c>
      <c r="C54" s="6" t="s">
        <v>87</v>
      </c>
      <c r="D54" s="19">
        <v>64.9</v>
      </c>
      <c r="E54" s="19">
        <f t="shared" si="5"/>
        <v>25.96</v>
      </c>
      <c r="F54" s="20">
        <v>71.8</v>
      </c>
      <c r="G54" s="19">
        <f t="shared" si="6"/>
        <v>43.08</v>
      </c>
      <c r="H54" s="20">
        <f t="shared" si="4"/>
        <v>69.04</v>
      </c>
      <c r="I54" s="4">
        <v>2</v>
      </c>
    </row>
    <row r="55" ht="25" customHeight="1" spans="1:9">
      <c r="A55" s="22" t="s">
        <v>78</v>
      </c>
      <c r="B55" s="4" t="s">
        <v>88</v>
      </c>
      <c r="C55" s="6" t="s">
        <v>89</v>
      </c>
      <c r="D55" s="19">
        <v>60.38</v>
      </c>
      <c r="E55" s="19">
        <f t="shared" si="5"/>
        <v>24.15</v>
      </c>
      <c r="F55" s="20">
        <v>83.4</v>
      </c>
      <c r="G55" s="19">
        <f t="shared" si="6"/>
        <v>50.04</v>
      </c>
      <c r="H55" s="20">
        <f t="shared" si="4"/>
        <v>74.19</v>
      </c>
      <c r="I55" s="4">
        <v>1</v>
      </c>
    </row>
    <row r="56" ht="25" customHeight="1" spans="1:9">
      <c r="A56" s="22" t="s">
        <v>78</v>
      </c>
      <c r="B56" s="4" t="s">
        <v>90</v>
      </c>
      <c r="C56" s="6" t="s">
        <v>91</v>
      </c>
      <c r="D56" s="19">
        <v>67.29</v>
      </c>
      <c r="E56" s="19">
        <f t="shared" si="5"/>
        <v>26.92</v>
      </c>
      <c r="F56" s="20">
        <v>82.3</v>
      </c>
      <c r="G56" s="19">
        <f t="shared" si="6"/>
        <v>49.38</v>
      </c>
      <c r="H56" s="20">
        <f t="shared" si="4"/>
        <v>76.3</v>
      </c>
      <c r="I56" s="4">
        <v>1</v>
      </c>
    </row>
    <row r="57" ht="25" customHeight="1" spans="1:9">
      <c r="A57" s="22" t="s">
        <v>78</v>
      </c>
      <c r="B57" s="4" t="s">
        <v>90</v>
      </c>
      <c r="C57" s="6" t="s">
        <v>92</v>
      </c>
      <c r="D57" s="19">
        <v>69.79</v>
      </c>
      <c r="E57" s="19">
        <f t="shared" si="5"/>
        <v>27.92</v>
      </c>
      <c r="F57" s="20">
        <v>75.96</v>
      </c>
      <c r="G57" s="19">
        <f t="shared" si="6"/>
        <v>45.58</v>
      </c>
      <c r="H57" s="20">
        <f t="shared" si="4"/>
        <v>73.5</v>
      </c>
      <c r="I57" s="4">
        <v>2</v>
      </c>
    </row>
    <row r="58" ht="25" customHeight="1" spans="1:9">
      <c r="A58" s="22" t="s">
        <v>78</v>
      </c>
      <c r="B58" s="4" t="s">
        <v>90</v>
      </c>
      <c r="C58" s="6" t="s">
        <v>93</v>
      </c>
      <c r="D58" s="19">
        <v>67.92</v>
      </c>
      <c r="E58" s="19">
        <f t="shared" si="5"/>
        <v>27.17</v>
      </c>
      <c r="F58" s="20">
        <v>72.8</v>
      </c>
      <c r="G58" s="19">
        <f t="shared" si="6"/>
        <v>43.68</v>
      </c>
      <c r="H58" s="20">
        <f t="shared" si="4"/>
        <v>70.85</v>
      </c>
      <c r="I58" s="4">
        <v>3</v>
      </c>
    </row>
    <row r="59" ht="25" customHeight="1" spans="1:9">
      <c r="A59" s="12" t="s">
        <v>94</v>
      </c>
      <c r="B59" s="13" t="s">
        <v>95</v>
      </c>
      <c r="C59" s="13" t="s">
        <v>96</v>
      </c>
      <c r="D59" s="19">
        <v>66.99</v>
      </c>
      <c r="E59" s="19">
        <f t="shared" ref="E59:E67" si="7">D59*0.4</f>
        <v>26.796</v>
      </c>
      <c r="F59" s="20">
        <v>78.4</v>
      </c>
      <c r="G59" s="20">
        <f t="shared" ref="G59:G62" si="8">F59*0.6</f>
        <v>47.04</v>
      </c>
      <c r="H59" s="20">
        <f t="shared" si="4"/>
        <v>73.836</v>
      </c>
      <c r="I59" s="4">
        <v>1</v>
      </c>
    </row>
    <row r="60" ht="25" customHeight="1" spans="1:9">
      <c r="A60" s="12" t="s">
        <v>94</v>
      </c>
      <c r="B60" s="13" t="s">
        <v>95</v>
      </c>
      <c r="C60" s="13" t="s">
        <v>97</v>
      </c>
      <c r="D60" s="19">
        <v>53.69</v>
      </c>
      <c r="E60" s="19">
        <f t="shared" si="7"/>
        <v>21.476</v>
      </c>
      <c r="F60" s="20">
        <v>79.6</v>
      </c>
      <c r="G60" s="20">
        <f t="shared" si="8"/>
        <v>47.76</v>
      </c>
      <c r="H60" s="20">
        <f t="shared" si="4"/>
        <v>69.236</v>
      </c>
      <c r="I60" s="4">
        <v>2</v>
      </c>
    </row>
    <row r="61" ht="25" customHeight="1" spans="1:9">
      <c r="A61" s="12" t="s">
        <v>94</v>
      </c>
      <c r="B61" s="13" t="s">
        <v>98</v>
      </c>
      <c r="C61" s="13" t="s">
        <v>99</v>
      </c>
      <c r="D61" s="21">
        <v>66.55</v>
      </c>
      <c r="E61" s="19">
        <f t="shared" si="7"/>
        <v>26.62</v>
      </c>
      <c r="F61" s="20">
        <v>84</v>
      </c>
      <c r="G61" s="20">
        <f t="shared" si="8"/>
        <v>50.4</v>
      </c>
      <c r="H61" s="20">
        <f t="shared" si="4"/>
        <v>77.02</v>
      </c>
      <c r="I61" s="4">
        <v>1</v>
      </c>
    </row>
    <row r="62" ht="25" customHeight="1" spans="1:9">
      <c r="A62" s="12" t="s">
        <v>94</v>
      </c>
      <c r="B62" s="13" t="s">
        <v>98</v>
      </c>
      <c r="C62" s="13" t="s">
        <v>100</v>
      </c>
      <c r="D62" s="21">
        <v>67.6133333333333</v>
      </c>
      <c r="E62" s="19">
        <f t="shared" si="7"/>
        <v>27.0453333333333</v>
      </c>
      <c r="F62" s="20">
        <v>83.2</v>
      </c>
      <c r="G62" s="20">
        <f t="shared" si="8"/>
        <v>49.92</v>
      </c>
      <c r="H62" s="20">
        <f t="shared" si="4"/>
        <v>76.9653333333333</v>
      </c>
      <c r="I62" s="4">
        <v>2</v>
      </c>
    </row>
    <row r="63" ht="25" customHeight="1" spans="1:9">
      <c r="A63" s="12" t="s">
        <v>94</v>
      </c>
      <c r="B63" s="13" t="s">
        <v>98</v>
      </c>
      <c r="C63" s="13" t="s">
        <v>101</v>
      </c>
      <c r="D63" s="19">
        <v>70.0566666666667</v>
      </c>
      <c r="E63" s="19">
        <f t="shared" si="7"/>
        <v>28.0226666666667</v>
      </c>
      <c r="F63" s="20" t="s">
        <v>22</v>
      </c>
      <c r="G63" s="20" t="s">
        <v>22</v>
      </c>
      <c r="H63" s="20" t="s">
        <v>23</v>
      </c>
      <c r="I63" s="4" t="s">
        <v>23</v>
      </c>
    </row>
    <row r="64" ht="25" customHeight="1" spans="1:9">
      <c r="A64" s="12" t="s">
        <v>94</v>
      </c>
      <c r="B64" s="13" t="s">
        <v>102</v>
      </c>
      <c r="C64" s="13" t="s">
        <v>103</v>
      </c>
      <c r="D64" s="21">
        <v>49.02</v>
      </c>
      <c r="E64" s="19">
        <f t="shared" si="7"/>
        <v>19.608</v>
      </c>
      <c r="F64" s="20" t="s">
        <v>22</v>
      </c>
      <c r="G64" s="20" t="s">
        <v>22</v>
      </c>
      <c r="H64" s="20" t="s">
        <v>23</v>
      </c>
      <c r="I64" s="4" t="s">
        <v>23</v>
      </c>
    </row>
    <row r="65" ht="25" customHeight="1" spans="1:9">
      <c r="A65" s="12" t="s">
        <v>104</v>
      </c>
      <c r="B65" s="12" t="s">
        <v>105</v>
      </c>
      <c r="C65" s="12" t="s">
        <v>106</v>
      </c>
      <c r="D65" s="30">
        <v>60.2033333333333</v>
      </c>
      <c r="E65" s="19">
        <f t="shared" si="7"/>
        <v>24.0813333333333</v>
      </c>
      <c r="F65" s="20">
        <v>82.52</v>
      </c>
      <c r="G65" s="20">
        <f t="shared" ref="G65:G67" si="9">F65*0.6</f>
        <v>49.512</v>
      </c>
      <c r="H65" s="20">
        <f t="shared" ref="H65:H67" si="10">E65+G65</f>
        <v>73.5933333333333</v>
      </c>
      <c r="I65" s="4">
        <v>1</v>
      </c>
    </row>
    <row r="66" ht="25" customHeight="1" spans="1:9">
      <c r="A66" s="12" t="s">
        <v>104</v>
      </c>
      <c r="B66" s="12" t="s">
        <v>105</v>
      </c>
      <c r="C66" s="12" t="s">
        <v>107</v>
      </c>
      <c r="D66" s="30">
        <v>63.6233333333333</v>
      </c>
      <c r="E66" s="19">
        <f t="shared" si="7"/>
        <v>25.4493333333333</v>
      </c>
      <c r="F66" s="20">
        <v>73.8</v>
      </c>
      <c r="G66" s="20">
        <f t="shared" si="9"/>
        <v>44.28</v>
      </c>
      <c r="H66" s="20">
        <f t="shared" si="10"/>
        <v>69.7293333333333</v>
      </c>
      <c r="I66" s="4">
        <v>2</v>
      </c>
    </row>
    <row r="67" ht="25" customHeight="1" spans="1:9">
      <c r="A67" s="12" t="s">
        <v>104</v>
      </c>
      <c r="B67" s="12" t="s">
        <v>105</v>
      </c>
      <c r="C67" s="12" t="s">
        <v>108</v>
      </c>
      <c r="D67" s="30">
        <v>60.0866666666667</v>
      </c>
      <c r="E67" s="19">
        <f t="shared" si="7"/>
        <v>24.0346666666667</v>
      </c>
      <c r="F67" s="20">
        <v>76</v>
      </c>
      <c r="G67" s="20">
        <f t="shared" si="9"/>
        <v>45.6</v>
      </c>
      <c r="H67" s="20">
        <f t="shared" si="10"/>
        <v>69.6346666666667</v>
      </c>
      <c r="I67" s="4">
        <v>3</v>
      </c>
    </row>
  </sheetData>
  <sortState ref="B13:J20">
    <sortCondition ref="H13:H20" descending="1"/>
  </sortState>
  <mergeCells count="1">
    <mergeCell ref="A1:I1"/>
  </mergeCells>
  <printOptions horizontalCentered="1"/>
  <pageMargins left="0.519444444444444" right="0.118055555555556" top="1.01180555555556" bottom="0.0388888888888889" header="0.759722222222222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tabSelected="1" workbookViewId="0">
      <selection activeCell="A1" sqref="A1:D1"/>
    </sheetView>
  </sheetViews>
  <sheetFormatPr defaultColWidth="9" defaultRowHeight="13.5" outlineLevelCol="3"/>
  <cols>
    <col min="1" max="1" width="22.375" customWidth="1"/>
    <col min="2" max="2" width="21.375" customWidth="1"/>
    <col min="3" max="3" width="25.5" customWidth="1"/>
    <col min="4" max="4" width="16.25" customWidth="1"/>
  </cols>
  <sheetData>
    <row r="1" ht="72" customHeight="1" spans="1:4">
      <c r="A1" s="1" t="s">
        <v>109</v>
      </c>
      <c r="B1" s="1"/>
      <c r="C1" s="1"/>
      <c r="D1" s="1"/>
    </row>
    <row r="2" ht="30" customHeight="1" spans="1:4">
      <c r="A2" s="2" t="s">
        <v>1</v>
      </c>
      <c r="B2" s="2" t="s">
        <v>2</v>
      </c>
      <c r="C2" s="2" t="s">
        <v>3</v>
      </c>
      <c r="D2" s="2" t="s">
        <v>110</v>
      </c>
    </row>
    <row r="3" ht="25" customHeight="1" spans="1:4">
      <c r="A3" s="3" t="s">
        <v>111</v>
      </c>
      <c r="B3" s="3" t="s">
        <v>112</v>
      </c>
      <c r="C3" s="3" t="s">
        <v>113</v>
      </c>
      <c r="D3" s="4" t="s">
        <v>114</v>
      </c>
    </row>
    <row r="4" ht="25" customHeight="1" spans="1:4">
      <c r="A4" s="3" t="s">
        <v>111</v>
      </c>
      <c r="B4" s="3" t="s">
        <v>112</v>
      </c>
      <c r="C4" s="3" t="s">
        <v>115</v>
      </c>
      <c r="D4" s="4" t="s">
        <v>114</v>
      </c>
    </row>
    <row r="5" ht="25" customHeight="1" spans="1:4">
      <c r="A5" s="3" t="s">
        <v>111</v>
      </c>
      <c r="B5" s="3" t="s">
        <v>112</v>
      </c>
      <c r="C5" s="3" t="s">
        <v>116</v>
      </c>
      <c r="D5" s="4" t="s">
        <v>114</v>
      </c>
    </row>
    <row r="6" ht="25" customHeight="1" spans="1:4">
      <c r="A6" s="4" t="s">
        <v>10</v>
      </c>
      <c r="B6" s="4" t="s">
        <v>11</v>
      </c>
      <c r="C6" s="5" t="s">
        <v>12</v>
      </c>
      <c r="D6" s="4">
        <v>1</v>
      </c>
    </row>
    <row r="7" ht="25" customHeight="1" spans="1:4">
      <c r="A7" s="4" t="s">
        <v>10</v>
      </c>
      <c r="B7" s="4" t="s">
        <v>15</v>
      </c>
      <c r="C7" s="6" t="s">
        <v>16</v>
      </c>
      <c r="D7" s="4">
        <v>1</v>
      </c>
    </row>
    <row r="8" ht="25" customHeight="1" spans="1:4">
      <c r="A8" s="4" t="s">
        <v>10</v>
      </c>
      <c r="B8" s="4" t="s">
        <v>17</v>
      </c>
      <c r="C8" s="6" t="s">
        <v>18</v>
      </c>
      <c r="D8" s="4">
        <v>1</v>
      </c>
    </row>
    <row r="9" ht="25" customHeight="1" spans="1:4">
      <c r="A9" s="4" t="s">
        <v>10</v>
      </c>
      <c r="B9" s="4" t="s">
        <v>17</v>
      </c>
      <c r="C9" s="4" t="s">
        <v>19</v>
      </c>
      <c r="D9" s="4">
        <v>2</v>
      </c>
    </row>
    <row r="10" ht="25" customHeight="1" spans="1:4">
      <c r="A10" s="4" t="s">
        <v>10</v>
      </c>
      <c r="B10" s="4" t="s">
        <v>26</v>
      </c>
      <c r="C10" s="4" t="s">
        <v>27</v>
      </c>
      <c r="D10" s="4">
        <v>1</v>
      </c>
    </row>
    <row r="11" ht="25" customHeight="1" spans="1:4">
      <c r="A11" s="4" t="s">
        <v>10</v>
      </c>
      <c r="B11" s="4" t="s">
        <v>29</v>
      </c>
      <c r="C11" s="4" t="s">
        <v>30</v>
      </c>
      <c r="D11" s="4">
        <v>1</v>
      </c>
    </row>
    <row r="12" ht="25" customHeight="1" spans="1:4">
      <c r="A12" s="4" t="s">
        <v>10</v>
      </c>
      <c r="B12" s="4" t="s">
        <v>29</v>
      </c>
      <c r="C12" s="7" t="s">
        <v>31</v>
      </c>
      <c r="D12" s="4">
        <v>2</v>
      </c>
    </row>
    <row r="13" ht="25" customHeight="1" spans="1:4">
      <c r="A13" s="4" t="s">
        <v>10</v>
      </c>
      <c r="B13" s="4" t="s">
        <v>33</v>
      </c>
      <c r="C13" s="8" t="s">
        <v>34</v>
      </c>
      <c r="D13" s="4">
        <v>1</v>
      </c>
    </row>
    <row r="14" ht="25" customHeight="1" spans="1:4">
      <c r="A14" s="4" t="s">
        <v>10</v>
      </c>
      <c r="B14" s="4" t="s">
        <v>35</v>
      </c>
      <c r="C14" s="9" t="s">
        <v>36</v>
      </c>
      <c r="D14" s="4">
        <v>1</v>
      </c>
    </row>
    <row r="15" ht="25" customHeight="1" spans="1:4">
      <c r="A15" s="4" t="s">
        <v>10</v>
      </c>
      <c r="B15" s="4" t="s">
        <v>38</v>
      </c>
      <c r="C15" s="9">
        <v>52243400320</v>
      </c>
      <c r="D15" s="4">
        <v>1</v>
      </c>
    </row>
    <row r="16" ht="25" customHeight="1" spans="1:4">
      <c r="A16" s="4" t="s">
        <v>10</v>
      </c>
      <c r="B16" s="4" t="s">
        <v>39</v>
      </c>
      <c r="C16" s="9">
        <v>52242904116</v>
      </c>
      <c r="D16" s="4">
        <v>1</v>
      </c>
    </row>
    <row r="17" ht="25" customHeight="1" spans="1:4">
      <c r="A17" s="4" t="s">
        <v>10</v>
      </c>
      <c r="B17" s="4" t="s">
        <v>41</v>
      </c>
      <c r="C17" s="9" t="s">
        <v>42</v>
      </c>
      <c r="D17" s="4">
        <v>1</v>
      </c>
    </row>
    <row r="18" ht="25" customHeight="1" spans="1:4">
      <c r="A18" s="4" t="s">
        <v>10</v>
      </c>
      <c r="B18" s="4" t="s">
        <v>41</v>
      </c>
      <c r="C18" s="9" t="s">
        <v>43</v>
      </c>
      <c r="D18" s="4">
        <v>2</v>
      </c>
    </row>
    <row r="19" ht="25" customHeight="1" spans="1:4">
      <c r="A19" s="4" t="s">
        <v>10</v>
      </c>
      <c r="B19" s="4" t="s">
        <v>47</v>
      </c>
      <c r="C19" s="9" t="s">
        <v>48</v>
      </c>
      <c r="D19" s="4">
        <v>1</v>
      </c>
    </row>
    <row r="20" ht="25" customHeight="1" spans="1:4">
      <c r="A20" s="4" t="s">
        <v>10</v>
      </c>
      <c r="B20" s="4" t="s">
        <v>50</v>
      </c>
      <c r="C20" s="9" t="s">
        <v>51</v>
      </c>
      <c r="D20" s="4">
        <v>1</v>
      </c>
    </row>
    <row r="21" ht="25" customHeight="1" spans="1:4">
      <c r="A21" s="10" t="s">
        <v>52</v>
      </c>
      <c r="B21" s="10" t="s">
        <v>53</v>
      </c>
      <c r="C21" s="10" t="s">
        <v>54</v>
      </c>
      <c r="D21" s="4">
        <v>1</v>
      </c>
    </row>
    <row r="22" ht="25" customHeight="1" spans="1:4">
      <c r="A22" s="10" t="s">
        <v>52</v>
      </c>
      <c r="B22" s="10" t="s">
        <v>57</v>
      </c>
      <c r="C22" s="10" t="s">
        <v>58</v>
      </c>
      <c r="D22" s="4">
        <v>1</v>
      </c>
    </row>
    <row r="23" ht="25" customHeight="1" spans="1:4">
      <c r="A23" s="10" t="s">
        <v>61</v>
      </c>
      <c r="B23" s="10" t="s">
        <v>64</v>
      </c>
      <c r="C23" s="10" t="s">
        <v>65</v>
      </c>
      <c r="D23" s="10">
        <v>1</v>
      </c>
    </row>
    <row r="24" ht="25" customHeight="1" spans="1:4">
      <c r="A24" s="10" t="s">
        <v>61</v>
      </c>
      <c r="B24" s="10" t="s">
        <v>68</v>
      </c>
      <c r="C24" s="10" t="s">
        <v>69</v>
      </c>
      <c r="D24" s="10">
        <v>1</v>
      </c>
    </row>
    <row r="25" ht="25" customHeight="1" spans="1:4">
      <c r="A25" s="10" t="s">
        <v>61</v>
      </c>
      <c r="B25" s="10" t="s">
        <v>71</v>
      </c>
      <c r="C25" s="10" t="s">
        <v>72</v>
      </c>
      <c r="D25" s="10">
        <v>1</v>
      </c>
    </row>
    <row r="26" ht="25" customHeight="1" spans="1:4">
      <c r="A26" s="11" t="s">
        <v>78</v>
      </c>
      <c r="B26" s="4" t="s">
        <v>81</v>
      </c>
      <c r="C26" s="4">
        <v>52242904123</v>
      </c>
      <c r="D26" s="4">
        <v>1</v>
      </c>
    </row>
    <row r="27" ht="25" customHeight="1" spans="1:4">
      <c r="A27" s="11" t="s">
        <v>78</v>
      </c>
      <c r="B27" s="4" t="s">
        <v>85</v>
      </c>
      <c r="C27" s="4" t="s">
        <v>86</v>
      </c>
      <c r="D27" s="4">
        <v>1</v>
      </c>
    </row>
    <row r="28" ht="25" customHeight="1" spans="1:4">
      <c r="A28" s="11" t="s">
        <v>78</v>
      </c>
      <c r="B28" s="4" t="s">
        <v>88</v>
      </c>
      <c r="C28" s="4">
        <v>52243400411</v>
      </c>
      <c r="D28" s="4">
        <v>1</v>
      </c>
    </row>
    <row r="29" ht="25" customHeight="1" spans="1:4">
      <c r="A29" s="11" t="s">
        <v>78</v>
      </c>
      <c r="B29" s="4" t="s">
        <v>90</v>
      </c>
      <c r="C29" s="4" t="s">
        <v>91</v>
      </c>
      <c r="D29" s="4">
        <v>1</v>
      </c>
    </row>
    <row r="30" ht="25" customHeight="1" spans="1:4">
      <c r="A30" s="12" t="s">
        <v>94</v>
      </c>
      <c r="B30" s="13" t="s">
        <v>95</v>
      </c>
      <c r="C30" s="13" t="s">
        <v>96</v>
      </c>
      <c r="D30" s="4">
        <v>1</v>
      </c>
    </row>
    <row r="31" ht="25" customHeight="1" spans="1:4">
      <c r="A31" s="12" t="s">
        <v>94</v>
      </c>
      <c r="B31" s="13" t="s">
        <v>98</v>
      </c>
      <c r="C31" s="13" t="s">
        <v>99</v>
      </c>
      <c r="D31" s="4">
        <v>1</v>
      </c>
    </row>
    <row r="32" ht="25" customHeight="1" spans="1:4">
      <c r="A32" s="12" t="s">
        <v>104</v>
      </c>
      <c r="B32" s="12" t="s">
        <v>105</v>
      </c>
      <c r="C32" s="12" t="s">
        <v>106</v>
      </c>
      <c r="D32" s="4">
        <v>1</v>
      </c>
    </row>
    <row r="33" ht="29" customHeight="1" spans="1:4">
      <c r="A33" s="14" t="s">
        <v>117</v>
      </c>
      <c r="B33" s="14"/>
      <c r="C33" s="14"/>
      <c r="D33" s="14"/>
    </row>
  </sheetData>
  <mergeCells count="2">
    <mergeCell ref="A1:D1"/>
    <mergeCell ref="A33:D3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综合成绩</vt:lpstr>
      <vt:lpstr>体检、考察名单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zgk</dc:creator>
  <cp:lastModifiedBy>PC</cp:lastModifiedBy>
  <dcterms:created xsi:type="dcterms:W3CDTF">2023-05-18T10:32:00Z</dcterms:created>
  <cp:lastPrinted>2023-12-19T02:14:00Z</cp:lastPrinted>
  <dcterms:modified xsi:type="dcterms:W3CDTF">2024-07-01T07:58:00Z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C738A82B8986452CBB584571D0623F2B_13</vt:lpwstr>
  </property>
  <property fmtid="{D5CDD505-2E9C-101B-9397-08002B2CF9AE}" pid="3" name="KSOProductBuildVer">
    <vt:lpwstr>2052-11.8.2.8875</vt:lpwstr>
  </property>
</Properties>
</file>