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<sst xmlns="http://schemas.openxmlformats.org/spreadsheetml/2006/main" count="112" uniqueCount="52">
  <si>
    <t>挂牌清单</t>
  </si>
  <si>
    <t>序号</t>
  </si>
  <si>
    <t>项目编号</t>
  </si>
  <si>
    <t>权证编号</t>
  </si>
  <si>
    <t>位置</t>
  </si>
  <si>
    <t>出租建筑面积体积  
（㎡或m³）</t>
  </si>
  <si>
    <t>评估价值</t>
  </si>
  <si>
    <t>三年期租金  挂牌价  （元）</t>
  </si>
  <si>
    <t>交易保证金（元）</t>
  </si>
  <si>
    <t>租期</t>
  </si>
  <si>
    <t>备注</t>
  </si>
  <si>
    <t>租金单价    （元/㎡/月）</t>
  </si>
  <si>
    <t>年租赁总价（元）</t>
  </si>
  <si>
    <t>YCWJ20250127</t>
  </si>
  <si>
    <t>宜市房产证西陵区字第0447849号</t>
  </si>
  <si>
    <t>夷陵大道126号</t>
  </si>
  <si>
    <t>三年</t>
  </si>
  <si>
    <t>原湖北微驾技术有限公司</t>
  </si>
  <si>
    <t>YCWJ20250128</t>
  </si>
  <si>
    <t>原宜昌市五一宾馆</t>
  </si>
  <si>
    <t>YCWJ20250129</t>
  </si>
  <si>
    <t>YCWJ20250130</t>
  </si>
  <si>
    <t>YCWJ20250131</t>
  </si>
  <si>
    <t>YCWJ20250132</t>
  </si>
  <si>
    <t>YCWJ20250133</t>
  </si>
  <si>
    <t>YCWJ20250134</t>
  </si>
  <si>
    <t>YCWJ20250135</t>
  </si>
  <si>
    <t>YCWJ20250136</t>
  </si>
  <si>
    <t>YCWJ20250137</t>
  </si>
  <si>
    <t>YCWJ20250138</t>
  </si>
  <si>
    <t>YCWJ20250139</t>
  </si>
  <si>
    <t>YCWJ20250140</t>
  </si>
  <si>
    <t>YCWJ20250141</t>
  </si>
  <si>
    <t>宜市房产证西陵区字第0339893号</t>
  </si>
  <si>
    <t>湖堤街1号</t>
  </si>
  <si>
    <t>董大成（市场门面）</t>
  </si>
  <si>
    <t>YCWJ20250142</t>
  </si>
  <si>
    <t>董大成（工人乐园二楼财务室）</t>
  </si>
  <si>
    <t>YCWJ20250143</t>
  </si>
  <si>
    <t>宜市房权证西陵区字第0340152号</t>
  </si>
  <si>
    <t>隆康路10号</t>
  </si>
  <si>
    <t>博溪商贸（东侧）</t>
  </si>
  <si>
    <t>YCWJ20250144</t>
  </si>
  <si>
    <t>博溪商贸（西侧）</t>
  </si>
  <si>
    <t>YCWJ20250145</t>
  </si>
  <si>
    <t>孙鹏飞（护眼）</t>
  </si>
  <si>
    <t>YCWJ20250146</t>
  </si>
  <si>
    <t>隆康路10号阁楼</t>
  </si>
  <si>
    <t>YCWJ20250147</t>
  </si>
  <si>
    <t>多邦工贸</t>
  </si>
  <si>
    <t>YCWJ20250148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</si>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</sst>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rgb="FF000000"/>
      <name val="黑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workbookViewId="0">
      <selection activeCell="H26" sqref="H26"/>
    </sheetView>
  </sheetViews>
  <sheetFormatPr defaultColWidth="9.64545454545454" defaultRowHeight="28" customHeight="1"/>
  <cols>
    <col min="1" max="1" width="5.54545454545455" style="1" customWidth="1"/>
    <col min="2" max="2" width="14.7272727272727" style="1" customWidth="1"/>
    <col min="3" max="3" width="20.6363636363636" style="1" customWidth="1"/>
    <col min="4" max="4" width="15.8181818181818" style="1" customWidth="1"/>
    <col min="5" max="5" width="12.0909090909091" style="1" customWidth="1"/>
    <col min="6" max="6" width="12" style="1" customWidth="1"/>
    <col min="7" max="7" width="11.4545454545455" style="1" customWidth="1"/>
    <col min="8" max="8" width="13.1818181818182" style="1" customWidth="1"/>
    <col min="9" max="9" width="11.3636363636364" style="1" customWidth="1"/>
    <col min="10" max="10" width="8.36363636363636" style="1" customWidth="1"/>
    <col min="11" max="11" width="26" style="1" customWidth="1"/>
    <col min="12" max="16383" width="14.8181818181818" style="1" customWidth="1"/>
    <col min="16384" max="16384" width="14.8181818181818" style="1"/>
  </cols>
  <sheetData>
    <row r="1" s="1" customFormat="1" ht="47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customHeight="1" spans="1:11">
      <c r="A2" s="4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/>
      <c r="H2" s="6" t="s">
        <v>7</v>
      </c>
      <c r="I2" s="6" t="s">
        <v>8</v>
      </c>
      <c r="J2" s="6" t="s">
        <v>9</v>
      </c>
      <c r="K2" s="4" t="s">
        <v>10</v>
      </c>
    </row>
    <row r="3" s="2" customFormat="1" ht="33" customHeight="1" spans="1:11">
      <c r="A3" s="4"/>
      <c r="B3" s="4"/>
      <c r="C3" s="5"/>
      <c r="D3" s="6"/>
      <c r="E3" s="5"/>
      <c r="F3" s="6" t="s">
        <v>11</v>
      </c>
      <c r="G3" s="6" t="s">
        <v>12</v>
      </c>
      <c r="H3" s="6"/>
      <c r="I3" s="6"/>
      <c r="J3" s="6"/>
      <c r="K3" s="4"/>
    </row>
    <row r="4" s="1" customFormat="1" customHeight="1" spans="1:11">
      <c r="A4" s="4">
        <v>1</v>
      </c>
      <c r="B4" s="4" t="s">
        <v>13</v>
      </c>
      <c r="C4" s="7" t="s">
        <v>14</v>
      </c>
      <c r="D4" s="4" t="s">
        <v>15</v>
      </c>
      <c r="E4" s="8">
        <v>34.47</v>
      </c>
      <c r="F4" s="8">
        <v>98</v>
      </c>
      <c r="G4" s="8">
        <f>E4*F4*12</f>
        <v>40536.72</v>
      </c>
      <c r="H4" s="8">
        <f>G4*3</f>
        <v>121610.16</v>
      </c>
      <c r="I4" s="8">
        <v>10000</v>
      </c>
      <c r="J4" s="4" t="s">
        <v>16</v>
      </c>
      <c r="K4" s="9" t="s">
        <v>17</v>
      </c>
    </row>
    <row r="5" s="1" customFormat="1" customHeight="1" spans="1:11">
      <c r="A5" s="4">
        <v>2</v>
      </c>
      <c r="B5" s="4" t="s">
        <v>18</v>
      </c>
      <c r="C5" s="7" t="s">
        <v>14</v>
      </c>
      <c r="D5" s="4" t="s">
        <v>15</v>
      </c>
      <c r="E5" s="4">
        <v>85.56</v>
      </c>
      <c r="F5" s="4">
        <v>98</v>
      </c>
      <c r="G5" s="4">
        <f>E5*F5*12</f>
        <v>100618.56</v>
      </c>
      <c r="H5" s="4">
        <f>G5*3</f>
        <v>301855.68</v>
      </c>
      <c r="I5" s="4">
        <v>25000</v>
      </c>
      <c r="J5" s="4" t="s">
        <v>16</v>
      </c>
      <c r="K5" s="4" t="s">
        <v>19</v>
      </c>
    </row>
    <row r="6" customHeight="1" spans="1:11">
      <c r="A6" s="4">
        <v>3</v>
      </c>
      <c r="B6" s="4" t="s">
        <v>20</v>
      </c>
      <c r="C6" s="7" t="s">
        <v>14</v>
      </c>
      <c r="D6" s="4" t="s">
        <v>15</v>
      </c>
      <c r="E6" s="8">
        <v>82.91</v>
      </c>
      <c r="F6" s="8">
        <v>39.48</v>
      </c>
      <c r="G6" s="4">
        <f>ROUND(E6*F6*12,2)</f>
        <v>39279.44</v>
      </c>
      <c r="H6" s="4">
        <f>G6*3</f>
        <v>117838.32</v>
      </c>
      <c r="I6" s="8">
        <v>10000</v>
      </c>
      <c r="J6" s="4" t="s">
        <v>16</v>
      </c>
      <c r="K6" s="8">
        <v>301</v>
      </c>
    </row>
    <row r="7" customHeight="1" spans="1:11">
      <c r="A7" s="4">
        <v>4</v>
      </c>
      <c r="B7" s="4" t="s">
        <v>21</v>
      </c>
      <c r="C7" s="7" t="s">
        <v>14</v>
      </c>
      <c r="D7" s="4" t="s">
        <v>15</v>
      </c>
      <c r="E7" s="8">
        <v>26.89</v>
      </c>
      <c r="F7" s="8">
        <v>39.48</v>
      </c>
      <c r="G7" s="4">
        <f t="shared" ref="G7:G17" si="0">ROUND(E7*F7*12,2)</f>
        <v>12739.41</v>
      </c>
      <c r="H7" s="4">
        <f t="shared" ref="H7:H17" si="1">G7*3</f>
        <v>38218.23</v>
      </c>
      <c r="I7" s="8">
        <v>4000</v>
      </c>
      <c r="J7" s="4" t="s">
        <v>16</v>
      </c>
      <c r="K7" s="8">
        <v>302</v>
      </c>
    </row>
    <row r="8" customHeight="1" spans="1:11">
      <c r="A8" s="4">
        <v>5</v>
      </c>
      <c r="B8" s="4" t="s">
        <v>22</v>
      </c>
      <c r="C8" s="7" t="s">
        <v>14</v>
      </c>
      <c r="D8" s="4" t="s">
        <v>15</v>
      </c>
      <c r="E8" s="8">
        <v>50.84</v>
      </c>
      <c r="F8" s="8">
        <v>39.48</v>
      </c>
      <c r="G8" s="4">
        <f t="shared" si="0"/>
        <v>24085.96</v>
      </c>
      <c r="H8" s="4">
        <f t="shared" si="1"/>
        <v>72257.88</v>
      </c>
      <c r="I8" s="8">
        <v>7000</v>
      </c>
      <c r="J8" s="4" t="s">
        <v>16</v>
      </c>
      <c r="K8" s="8">
        <v>303</v>
      </c>
    </row>
    <row r="9" s="1" customFormat="1" customHeight="1" spans="1:11">
      <c r="A9" s="4">
        <v>6</v>
      </c>
      <c r="B9" s="4" t="s">
        <v>23</v>
      </c>
      <c r="C9" s="7" t="s">
        <v>14</v>
      </c>
      <c r="D9" s="4" t="s">
        <v>15</v>
      </c>
      <c r="E9" s="4">
        <v>55.76</v>
      </c>
      <c r="F9" s="8">
        <v>39.48</v>
      </c>
      <c r="G9" s="4">
        <f t="shared" si="0"/>
        <v>26416.86</v>
      </c>
      <c r="H9" s="4">
        <f t="shared" si="1"/>
        <v>79250.58</v>
      </c>
      <c r="I9" s="4">
        <v>8000</v>
      </c>
      <c r="J9" s="4" t="s">
        <v>16</v>
      </c>
      <c r="K9" s="8">
        <v>304</v>
      </c>
    </row>
    <row r="10" s="1" customFormat="1" customHeight="1" spans="1:11">
      <c r="A10" s="4">
        <v>7</v>
      </c>
      <c r="B10" s="4" t="s">
        <v>24</v>
      </c>
      <c r="C10" s="7" t="s">
        <v>14</v>
      </c>
      <c r="D10" s="4" t="s">
        <v>15</v>
      </c>
      <c r="E10" s="4">
        <v>51.25</v>
      </c>
      <c r="F10" s="8">
        <v>39.48</v>
      </c>
      <c r="G10" s="4">
        <f t="shared" si="0"/>
        <v>24280.2</v>
      </c>
      <c r="H10" s="4">
        <f t="shared" si="1"/>
        <v>72840.6</v>
      </c>
      <c r="I10" s="4">
        <v>7000</v>
      </c>
      <c r="J10" s="4" t="s">
        <v>16</v>
      </c>
      <c r="K10" s="8">
        <v>305</v>
      </c>
    </row>
    <row r="11" s="1" customFormat="1" customHeight="1" spans="1:11">
      <c r="A11" s="4">
        <v>8</v>
      </c>
      <c r="B11" s="4" t="s">
        <v>25</v>
      </c>
      <c r="C11" s="7" t="s">
        <v>14</v>
      </c>
      <c r="D11" s="4" t="s">
        <v>15</v>
      </c>
      <c r="E11" s="4">
        <v>26.24</v>
      </c>
      <c r="F11" s="8">
        <v>39.48</v>
      </c>
      <c r="G11" s="4">
        <f t="shared" si="0"/>
        <v>12431.46</v>
      </c>
      <c r="H11" s="4">
        <f t="shared" si="1"/>
        <v>37294.38</v>
      </c>
      <c r="I11" s="4">
        <v>4000</v>
      </c>
      <c r="J11" s="4" t="s">
        <v>16</v>
      </c>
      <c r="K11" s="8">
        <v>306</v>
      </c>
    </row>
    <row r="12" s="1" customFormat="1" customHeight="1" spans="1:11">
      <c r="A12" s="4">
        <v>9</v>
      </c>
      <c r="B12" s="4" t="s">
        <v>26</v>
      </c>
      <c r="C12" s="7" t="s">
        <v>14</v>
      </c>
      <c r="D12" s="4" t="s">
        <v>15</v>
      </c>
      <c r="E12" s="4">
        <v>82.91</v>
      </c>
      <c r="F12" s="8">
        <v>39.48</v>
      </c>
      <c r="G12" s="4">
        <f t="shared" si="0"/>
        <v>39279.44</v>
      </c>
      <c r="H12" s="4">
        <f t="shared" si="1"/>
        <v>117838.32</v>
      </c>
      <c r="I12" s="4">
        <v>10000</v>
      </c>
      <c r="J12" s="4" t="s">
        <v>16</v>
      </c>
      <c r="K12" s="8">
        <v>307</v>
      </c>
    </row>
    <row r="13" s="1" customFormat="1" customHeight="1" spans="1:11">
      <c r="A13" s="4">
        <v>10</v>
      </c>
      <c r="B13" s="4" t="s">
        <v>27</v>
      </c>
      <c r="C13" s="7" t="s">
        <v>14</v>
      </c>
      <c r="D13" s="4" t="s">
        <v>15</v>
      </c>
      <c r="E13" s="4">
        <v>82.91</v>
      </c>
      <c r="F13" s="8">
        <v>38</v>
      </c>
      <c r="G13" s="4">
        <f t="shared" si="0"/>
        <v>37806.96</v>
      </c>
      <c r="H13" s="4">
        <f t="shared" si="1"/>
        <v>113420.88</v>
      </c>
      <c r="I13" s="4">
        <v>10000</v>
      </c>
      <c r="J13" s="4" t="s">
        <v>16</v>
      </c>
      <c r="K13" s="4">
        <v>501</v>
      </c>
    </row>
    <row r="14" s="1" customFormat="1" customHeight="1" spans="1:11">
      <c r="A14" s="4">
        <v>11</v>
      </c>
      <c r="B14" s="4" t="s">
        <v>28</v>
      </c>
      <c r="C14" s="7" t="s">
        <v>14</v>
      </c>
      <c r="D14" s="4" t="s">
        <v>15</v>
      </c>
      <c r="E14" s="4">
        <v>38.95</v>
      </c>
      <c r="F14" s="8">
        <v>38</v>
      </c>
      <c r="G14" s="4">
        <f t="shared" si="0"/>
        <v>17761.2</v>
      </c>
      <c r="H14" s="4">
        <f t="shared" si="1"/>
        <v>53283.6</v>
      </c>
      <c r="I14" s="4">
        <v>5000</v>
      </c>
      <c r="J14" s="4" t="s">
        <v>16</v>
      </c>
      <c r="K14" s="4">
        <v>502</v>
      </c>
    </row>
    <row r="15" s="1" customFormat="1" customHeight="1" spans="1:11">
      <c r="A15" s="4">
        <v>12</v>
      </c>
      <c r="B15" s="4" t="s">
        <v>29</v>
      </c>
      <c r="C15" s="7" t="s">
        <v>14</v>
      </c>
      <c r="D15" s="4" t="s">
        <v>15</v>
      </c>
      <c r="E15" s="4">
        <v>38.95</v>
      </c>
      <c r="F15" s="8">
        <v>38</v>
      </c>
      <c r="G15" s="4">
        <f t="shared" si="0"/>
        <v>17761.2</v>
      </c>
      <c r="H15" s="4">
        <f t="shared" si="1"/>
        <v>53283.6</v>
      </c>
      <c r="I15" s="4">
        <v>5000</v>
      </c>
      <c r="J15" s="4" t="s">
        <v>16</v>
      </c>
      <c r="K15" s="4">
        <v>503</v>
      </c>
    </row>
    <row r="16" s="1" customFormat="1" customHeight="1" spans="1:11">
      <c r="A16" s="4">
        <v>13</v>
      </c>
      <c r="B16" s="4" t="s">
        <v>30</v>
      </c>
      <c r="C16" s="7" t="s">
        <v>14</v>
      </c>
      <c r="D16" s="4" t="s">
        <v>15</v>
      </c>
      <c r="E16" s="4">
        <v>133.82</v>
      </c>
      <c r="F16" s="8">
        <v>38</v>
      </c>
      <c r="G16" s="4">
        <f t="shared" si="0"/>
        <v>61021.92</v>
      </c>
      <c r="H16" s="4">
        <f t="shared" si="1"/>
        <v>183065.76</v>
      </c>
      <c r="I16" s="4">
        <v>20000</v>
      </c>
      <c r="J16" s="4" t="s">
        <v>16</v>
      </c>
      <c r="K16" s="4">
        <v>504</v>
      </c>
    </row>
    <row r="17" s="1" customFormat="1" customHeight="1" spans="1:11">
      <c r="A17" s="4">
        <v>14</v>
      </c>
      <c r="B17" s="4" t="s">
        <v>31</v>
      </c>
      <c r="C17" s="7" t="s">
        <v>14</v>
      </c>
      <c r="D17" s="4" t="s">
        <v>15</v>
      </c>
      <c r="E17" s="4">
        <v>82.91</v>
      </c>
      <c r="F17" s="8">
        <v>38</v>
      </c>
      <c r="G17" s="4">
        <f t="shared" si="0"/>
        <v>37806.96</v>
      </c>
      <c r="H17" s="4">
        <f t="shared" si="1"/>
        <v>113420.88</v>
      </c>
      <c r="I17" s="4">
        <v>10000</v>
      </c>
      <c r="J17" s="4" t="s">
        <v>16</v>
      </c>
      <c r="K17" s="4">
        <v>505</v>
      </c>
    </row>
    <row r="18" s="1" customFormat="1" customHeight="1" spans="1:11">
      <c r="A18" s="4">
        <v>15</v>
      </c>
      <c r="B18" s="4" t="s">
        <v>32</v>
      </c>
      <c r="C18" s="7" t="s">
        <v>33</v>
      </c>
      <c r="D18" s="7" t="s">
        <v>34</v>
      </c>
      <c r="E18" s="4">
        <v>273.5</v>
      </c>
      <c r="F18" s="4">
        <v>32</v>
      </c>
      <c r="G18" s="4">
        <f t="shared" ref="G18:G25" si="2">ROUND(E18*F18*12,2)</f>
        <v>105024</v>
      </c>
      <c r="H18" s="4">
        <f t="shared" ref="H18:H25" si="3">G18*3</f>
        <v>315072</v>
      </c>
      <c r="I18" s="4">
        <v>30000</v>
      </c>
      <c r="J18" s="4" t="s">
        <v>16</v>
      </c>
      <c r="K18" s="4" t="s">
        <v>35</v>
      </c>
    </row>
    <row r="19" s="1" customFormat="1" customHeight="1" spans="1:11">
      <c r="A19" s="4">
        <v>16</v>
      </c>
      <c r="B19" s="4" t="s">
        <v>36</v>
      </c>
      <c r="C19" s="7" t="s">
        <v>33</v>
      </c>
      <c r="D19" s="7" t="s">
        <v>34</v>
      </c>
      <c r="E19" s="8">
        <v>20</v>
      </c>
      <c r="F19" s="8">
        <v>22</v>
      </c>
      <c r="G19" s="4">
        <f t="shared" si="2"/>
        <v>5280</v>
      </c>
      <c r="H19" s="4">
        <f t="shared" si="3"/>
        <v>15840</v>
      </c>
      <c r="I19" s="8">
        <v>1500</v>
      </c>
      <c r="J19" s="4" t="s">
        <v>16</v>
      </c>
      <c r="K19" s="4" t="s">
        <v>37</v>
      </c>
    </row>
    <row r="20" s="1" customFormat="1" customHeight="1" spans="1:11">
      <c r="A20" s="4">
        <v>17</v>
      </c>
      <c r="B20" s="4" t="s">
        <v>38</v>
      </c>
      <c r="C20" s="7" t="s">
        <v>39</v>
      </c>
      <c r="D20" s="7" t="s">
        <v>40</v>
      </c>
      <c r="E20" s="4">
        <v>32</v>
      </c>
      <c r="F20" s="4">
        <v>160</v>
      </c>
      <c r="G20" s="4">
        <f t="shared" si="2"/>
        <v>61440</v>
      </c>
      <c r="H20" s="4">
        <f t="shared" si="3"/>
        <v>184320</v>
      </c>
      <c r="I20" s="4">
        <v>20000</v>
      </c>
      <c r="J20" s="4" t="s">
        <v>16</v>
      </c>
      <c r="K20" s="4" t="s">
        <v>41</v>
      </c>
    </row>
    <row r="21" s="1" customFormat="1" customHeight="1" spans="1:11">
      <c r="A21" s="4">
        <v>18</v>
      </c>
      <c r="B21" s="4" t="s">
        <v>42</v>
      </c>
      <c r="C21" s="7" t="s">
        <v>39</v>
      </c>
      <c r="D21" s="7" t="s">
        <v>40</v>
      </c>
      <c r="E21" s="4">
        <v>66</v>
      </c>
      <c r="F21" s="4">
        <v>160</v>
      </c>
      <c r="G21" s="4">
        <f t="shared" si="2"/>
        <v>126720</v>
      </c>
      <c r="H21" s="4">
        <f t="shared" si="3"/>
        <v>380160</v>
      </c>
      <c r="I21" s="4">
        <v>35000</v>
      </c>
      <c r="J21" s="4" t="s">
        <v>16</v>
      </c>
      <c r="K21" s="4" t="s">
        <v>43</v>
      </c>
    </row>
    <row r="22" s="1" customFormat="1" customHeight="1" spans="1:11">
      <c r="A22" s="4">
        <v>19</v>
      </c>
      <c r="B22" s="4" t="s">
        <v>44</v>
      </c>
      <c r="C22" s="7" t="s">
        <v>39</v>
      </c>
      <c r="D22" s="7" t="s">
        <v>40</v>
      </c>
      <c r="E22" s="4">
        <v>19.65</v>
      </c>
      <c r="F22" s="4">
        <v>160</v>
      </c>
      <c r="G22" s="4">
        <f t="shared" si="2"/>
        <v>37728</v>
      </c>
      <c r="H22" s="4">
        <f t="shared" si="3"/>
        <v>113184</v>
      </c>
      <c r="I22" s="4">
        <v>12000</v>
      </c>
      <c r="J22" s="4" t="s">
        <v>16</v>
      </c>
      <c r="K22" s="4" t="s">
        <v>45</v>
      </c>
    </row>
    <row r="23" s="1" customFormat="1" customHeight="1" spans="1:11">
      <c r="A23" s="4">
        <v>20</v>
      </c>
      <c r="B23" s="4" t="s">
        <v>46</v>
      </c>
      <c r="C23" s="7" t="s">
        <v>39</v>
      </c>
      <c r="D23" s="7" t="s">
        <v>47</v>
      </c>
      <c r="E23" s="4">
        <v>40.3</v>
      </c>
      <c r="F23" s="4">
        <v>30</v>
      </c>
      <c r="G23" s="4">
        <f t="shared" si="2"/>
        <v>14508</v>
      </c>
      <c r="H23" s="4">
        <f t="shared" si="3"/>
        <v>43524</v>
      </c>
      <c r="I23" s="4">
        <v>4000</v>
      </c>
      <c r="J23" s="4" t="s">
        <v>16</v>
      </c>
      <c r="K23" s="4" t="s">
        <v>45</v>
      </c>
    </row>
    <row r="24" s="1" customFormat="1" customHeight="1" spans="1:11">
      <c r="A24" s="4">
        <v>21</v>
      </c>
      <c r="B24" s="4" t="s">
        <v>48</v>
      </c>
      <c r="C24" s="7" t="s">
        <v>39</v>
      </c>
      <c r="D24" s="7" t="s">
        <v>40</v>
      </c>
      <c r="E24" s="4">
        <v>20.65</v>
      </c>
      <c r="F24" s="4">
        <v>160</v>
      </c>
      <c r="G24" s="4">
        <f t="shared" si="2"/>
        <v>39648</v>
      </c>
      <c r="H24" s="4">
        <f t="shared" si="3"/>
        <v>118944</v>
      </c>
      <c r="I24" s="4">
        <v>10000</v>
      </c>
      <c r="J24" s="4" t="s">
        <v>16</v>
      </c>
      <c r="K24" s="4" t="s">
        <v>49</v>
      </c>
    </row>
    <row r="25" customHeight="1" spans="1:11">
      <c r="A25" s="4">
        <v>22</v>
      </c>
      <c r="B25" s="4" t="s">
        <v>50</v>
      </c>
      <c r="C25" s="7" t="s">
        <v>39</v>
      </c>
      <c r="D25" s="7" t="s">
        <v>47</v>
      </c>
      <c r="E25" s="4">
        <v>20.65</v>
      </c>
      <c r="F25" s="4">
        <v>30</v>
      </c>
      <c r="G25" s="4">
        <f t="shared" si="2"/>
        <v>7434</v>
      </c>
      <c r="H25" s="4">
        <f t="shared" si="3"/>
        <v>22302</v>
      </c>
      <c r="I25" s="4">
        <v>2000</v>
      </c>
      <c r="J25" s="4" t="s">
        <v>16</v>
      </c>
      <c r="K25" s="4" t="s">
        <v>49</v>
      </c>
    </row>
    <row r="26" customHeight="1" spans="1:11">
      <c r="A26" s="4" t="s">
        <v>51</v>
      </c>
      <c r="B26" s="4"/>
      <c r="C26" s="4"/>
      <c r="D26" s="4"/>
      <c r="E26" s="4"/>
      <c r="F26" s="4"/>
      <c r="G26" s="4"/>
      <c r="H26" s="4">
        <f>SUM(H4:H25)</f>
        <v>2668824.87</v>
      </c>
      <c r="I26" s="4"/>
      <c r="J26" s="4"/>
      <c r="K26" s="4"/>
    </row>
  </sheetData>
  <mergeCells count="12">
    <mergeCell ref="A1:K1"/>
    <mergeCell ref="F2:G2"/>
    <mergeCell ref="A26:D26"/>
    <mergeCell ref="A2:A3"/>
    <mergeCell ref="B2:B3"/>
    <mergeCell ref="C2:C3"/>
    <mergeCell ref="D2:D3"/>
    <mergeCell ref="E2:E3"/>
    <mergeCell ref="H2:H3"/>
    <mergeCell ref="I2:I3"/>
    <mergeCell ref="J2:J3"/>
    <mergeCell ref="K2:K3"/>
  </mergeCells>
  <pageMargins left="0.75" right="0.75" top="1" bottom="1" header="0.5" footer="0.5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2020-05-28T06:49:00Z</dcterms:created>
  <dcterms:modified xsi:type="dcterms:W3CDTF">2025-04-25T09:04:39Z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CB984DEC29504D7C8B96C444F20C2937_13</vt:lpwstr>
  </property>
</Properties>
</file>